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0" windowWidth="18540" windowHeight="7935" activeTab="0"/>
  </bookViews>
  <sheets>
    <sheet name="Definitions" sheetId="1" r:id="rId1"/>
    <sheet name="Daily BON Counts" sheetId="2" r:id="rId2"/>
    <sheet name="Daily BON Collection &amp; Fate" sheetId="3" r:id="rId3"/>
  </sheets>
  <definedNames/>
  <calcPr fullCalcOnLoad="1"/>
</workbook>
</file>

<file path=xl/comments1.xml><?xml version="1.0" encoding="utf-8"?>
<comments xmlns="http://schemas.openxmlformats.org/spreadsheetml/2006/main">
  <authors>
    <author>USACE</author>
  </authors>
  <commentList>
    <comment ref="A10" authorId="0">
      <text>
        <r>
          <rPr>
            <b/>
            <sz val="9"/>
            <rFont val="Tahoma"/>
            <family val="2"/>
          </rPr>
          <t>USACE:</t>
        </r>
        <r>
          <rPr>
            <sz val="9"/>
            <rFont val="Tahoma"/>
            <family val="2"/>
          </rPr>
          <t xml:space="preserve">
Beginning Spring 2013.</t>
        </r>
      </text>
    </comment>
    <comment ref="A17" authorId="0">
      <text>
        <r>
          <rPr>
            <b/>
            <sz val="9"/>
            <rFont val="Tahoma"/>
            <family val="2"/>
          </rPr>
          <t>USACE:</t>
        </r>
        <r>
          <rPr>
            <sz val="9"/>
            <rFont val="Tahoma"/>
            <family val="2"/>
          </rPr>
          <t xml:space="preserve">
Coming soon!  Spring 2013.</t>
        </r>
      </text>
    </comment>
  </commentList>
</comments>
</file>

<file path=xl/comments2.xml><?xml version="1.0" encoding="utf-8"?>
<comments xmlns="http://schemas.openxmlformats.org/spreadsheetml/2006/main">
  <authors>
    <author>USACE</author>
    <author>g2odsnaz</author>
  </authors>
  <commentList>
    <comment ref="J2" authorId="0">
      <text>
        <r>
          <rPr>
            <b/>
            <sz val="9"/>
            <rFont val="Tahoma"/>
            <family val="2"/>
          </rPr>
          <t>USACE:</t>
        </r>
        <r>
          <rPr>
            <sz val="9"/>
            <rFont val="Tahoma"/>
            <family val="2"/>
          </rPr>
          <t xml:space="preserve">
Coming soon!  Spring 2013.</t>
        </r>
      </text>
    </comment>
    <comment ref="K2" authorId="1">
      <text>
        <r>
          <rPr>
            <b/>
            <sz val="8"/>
            <rFont val="Tahoma"/>
            <family val="0"/>
          </rPr>
          <t>g2odsnaz:</t>
        </r>
        <r>
          <rPr>
            <sz val="8"/>
            <rFont val="Tahoma"/>
            <family val="0"/>
          </rPr>
          <t xml:space="preserve">
Same as BON CI LPS </t>
        </r>
      </text>
    </comment>
    <comment ref="N2" authorId="1">
      <text>
        <r>
          <rPr>
            <b/>
            <sz val="8"/>
            <rFont val="Tahoma"/>
            <family val="0"/>
          </rPr>
          <t>g2odsnaz:</t>
        </r>
        <r>
          <rPr>
            <sz val="8"/>
            <rFont val="Tahoma"/>
            <family val="0"/>
          </rPr>
          <t xml:space="preserve">
Running sum as of 7/3/12 = 30,402</t>
        </r>
      </text>
    </comment>
    <comment ref="N8" authorId="1">
      <text>
        <r>
          <rPr>
            <b/>
            <sz val="8"/>
            <rFont val="Tahoma"/>
            <family val="2"/>
          </rPr>
          <t>g2odsnaz:</t>
        </r>
        <r>
          <rPr>
            <sz val="8"/>
            <rFont val="Tahoma"/>
            <family val="2"/>
          </rPr>
          <t xml:space="preserve">
Missing WA Shore LPS</t>
        </r>
      </text>
    </comment>
    <comment ref="N9" authorId="1">
      <text>
        <r>
          <rPr>
            <b/>
            <sz val="8"/>
            <rFont val="Tahoma"/>
            <family val="2"/>
          </rPr>
          <t>g2odsnaz:</t>
        </r>
        <r>
          <rPr>
            <sz val="8"/>
            <rFont val="Tahoma"/>
            <family val="2"/>
          </rPr>
          <t xml:space="preserve">
Missing WA Shore LPS.</t>
        </r>
      </text>
    </comment>
  </commentList>
</comments>
</file>

<file path=xl/comments3.xml><?xml version="1.0" encoding="utf-8"?>
<comments xmlns="http://schemas.openxmlformats.org/spreadsheetml/2006/main">
  <authors>
    <author>USACE</author>
    <author>Corbett, Steve</author>
    <author>g2odsnaz</author>
  </authors>
  <commentList>
    <comment ref="B2" authorId="0">
      <text>
        <r>
          <rPr>
            <b/>
            <sz val="9"/>
            <rFont val="Tahoma"/>
            <family val="2"/>
          </rPr>
          <t>USACE:</t>
        </r>
        <r>
          <rPr>
            <sz val="9"/>
            <rFont val="Tahoma"/>
            <family val="2"/>
          </rPr>
          <t xml:space="preserve">
Coming soon!  Spring 2013.</t>
        </r>
      </text>
    </comment>
    <comment ref="C2" authorId="0">
      <text>
        <r>
          <rPr>
            <b/>
            <sz val="9"/>
            <rFont val="Tahoma"/>
            <family val="2"/>
          </rPr>
          <t>USACE:</t>
        </r>
        <r>
          <rPr>
            <sz val="9"/>
            <rFont val="Tahoma"/>
            <family val="2"/>
          </rPr>
          <t xml:space="preserve">
To be removed and replaced with Lamprey Flume System in Winter 2012-2013.</t>
        </r>
      </text>
    </comment>
    <comment ref="C3" authorId="1">
      <text>
        <r>
          <rPr>
            <b/>
            <sz val="8"/>
            <rFont val="Tahoma"/>
            <family val="0"/>
          </rPr>
          <t>Corbett, Steve:</t>
        </r>
        <r>
          <rPr>
            <sz val="8"/>
            <rFont val="Tahoma"/>
            <family val="0"/>
          </rPr>
          <t xml:space="preserve">
Tailwater too high to operate.</t>
        </r>
      </text>
    </comment>
    <comment ref="C4" authorId="1">
      <text>
        <r>
          <rPr>
            <b/>
            <sz val="8"/>
            <rFont val="Tahoma"/>
            <family val="0"/>
          </rPr>
          <t>Corbett, Steve:</t>
        </r>
        <r>
          <rPr>
            <sz val="8"/>
            <rFont val="Tahoma"/>
            <family val="0"/>
          </rPr>
          <t xml:space="preserve">
Tailwater too high to operate.</t>
        </r>
      </text>
    </comment>
    <comment ref="C5" authorId="1">
      <text>
        <r>
          <rPr>
            <b/>
            <sz val="8"/>
            <rFont val="Tahoma"/>
            <family val="0"/>
          </rPr>
          <t>Corbett, Steve:</t>
        </r>
        <r>
          <rPr>
            <sz val="8"/>
            <rFont val="Tahoma"/>
            <family val="0"/>
          </rPr>
          <t xml:space="preserve">
Tailwater too high to operate.</t>
        </r>
      </text>
    </comment>
    <comment ref="C6" authorId="1">
      <text>
        <r>
          <rPr>
            <b/>
            <sz val="8"/>
            <rFont val="Tahoma"/>
            <family val="0"/>
          </rPr>
          <t>Corbett, Steve:</t>
        </r>
        <r>
          <rPr>
            <sz val="8"/>
            <rFont val="Tahoma"/>
            <family val="0"/>
          </rPr>
          <t xml:space="preserve">
Tailwater too high to operate.</t>
        </r>
      </text>
    </comment>
    <comment ref="C7" authorId="1">
      <text>
        <r>
          <rPr>
            <b/>
            <sz val="8"/>
            <rFont val="Tahoma"/>
            <family val="0"/>
          </rPr>
          <t>Corbett, Steve:</t>
        </r>
        <r>
          <rPr>
            <sz val="8"/>
            <rFont val="Tahoma"/>
            <family val="0"/>
          </rPr>
          <t xml:space="preserve">
Tailwater too high to operate.</t>
        </r>
      </text>
    </comment>
    <comment ref="C8" authorId="1">
      <text>
        <r>
          <rPr>
            <b/>
            <sz val="8"/>
            <rFont val="Tahoma"/>
            <family val="0"/>
          </rPr>
          <t>Corbett, Steve:</t>
        </r>
        <r>
          <rPr>
            <sz val="8"/>
            <rFont val="Tahoma"/>
            <family val="0"/>
          </rPr>
          <t xml:space="preserve">
Tailwater too high to operate.</t>
        </r>
      </text>
    </comment>
    <comment ref="C9" authorId="1">
      <text>
        <r>
          <rPr>
            <b/>
            <sz val="8"/>
            <rFont val="Tahoma"/>
            <family val="0"/>
          </rPr>
          <t>Corbett, Steve:</t>
        </r>
        <r>
          <rPr>
            <sz val="8"/>
            <rFont val="Tahoma"/>
            <family val="0"/>
          </rPr>
          <t xml:space="preserve">
Tailwater too high to operate.</t>
        </r>
      </text>
    </comment>
    <comment ref="N2" authorId="2">
      <text>
        <r>
          <rPr>
            <b/>
            <sz val="8"/>
            <rFont val="Tahoma"/>
            <family val="2"/>
          </rPr>
          <t>g2odsnaz:</t>
        </r>
        <r>
          <rPr>
            <sz val="8"/>
            <rFont val="Tahoma"/>
            <family val="2"/>
          </rPr>
          <t xml:space="preserve">
Only UI/NOAA fish tagged fish.</t>
        </r>
      </text>
    </comment>
  </commentList>
</comments>
</file>

<file path=xl/sharedStrings.xml><?xml version="1.0" encoding="utf-8"?>
<sst xmlns="http://schemas.openxmlformats.org/spreadsheetml/2006/main" count="101" uniqueCount="65">
  <si>
    <t>Mortalities</t>
  </si>
  <si>
    <t># of lamprey collected from terminal trap of WA Shore North Downstream Fishway Entrance LPS</t>
  </si>
  <si>
    <t># of lamprey collected from traps deployed at AFF (N=4), traps deployed at WA shore tailrace (N=2), and AFF Flume</t>
  </si>
  <si>
    <t>Date</t>
  </si>
  <si>
    <t>BON Washington Shore Fish Ladder Day Count (Window)</t>
  </si>
  <si>
    <t>BON Bradford Island Fish Ladder Day Count (Window)</t>
  </si>
  <si>
    <t>BON Washington Shore Fish Ladder LPS Day Count</t>
  </si>
  <si>
    <t>BON Bradford Island Fish Ladder LPS Day Count</t>
  </si>
  <si>
    <t>BON Washington Shore Fish Ladder Night Count (Window)</t>
  </si>
  <si>
    <t>BON Bradford Island Fish Ladder Night Count (Window)</t>
  </si>
  <si>
    <t>BON Washington Shore Fish Ladder LPS Night Count</t>
  </si>
  <si>
    <t>BON Bradford Island Fish Ladder LPS Night Count</t>
  </si>
  <si>
    <t>Other Collected Lamprey Released Upstream of BON</t>
  </si>
  <si>
    <t>DAY COUNTS</t>
  </si>
  <si>
    <t>NIGHT COUNTS</t>
  </si>
  <si>
    <t>OTHER COUNTS</t>
  </si>
  <si>
    <t>TOTAL</t>
  </si>
  <si>
    <t>Estimated BON Escapement (24 Hr)</t>
  </si>
  <si>
    <t>Estimated BON Running Sum (24 Hr)</t>
  </si>
  <si>
    <t>BON Washington Shore Lamprey Flume System Lamprey Released Upstream of BON</t>
  </si>
  <si>
    <t>COUNTS</t>
  </si>
  <si>
    <t>DEFINITIONS</t>
  </si>
  <si>
    <t>From USACE Portland District fish count webpage (http://www.nwp.usace.army.mil/Missions/Environment/Fishdata.aspx)</t>
  </si>
  <si>
    <t>BON Washington Shore Lamprey Flume System</t>
  </si>
  <si>
    <t>BON Washington Shore Lamprey Flume System - Lamprey Released Upstream of BON</t>
  </si>
  <si>
    <t>BON Cascades Island LPS - Lamprey Released Upstream of BON</t>
  </si>
  <si>
    <t>Sum of counts from rows 2 through 12 (above).  This is a 24-hr estimate of the total number of adult Pacific lamprey passing Bonneville Dam.  Not adjusted for fallback rates.</t>
  </si>
  <si>
    <r>
      <t xml:space="preserve"># of lamprey collected at terminus of Cascades Island LPS and transported and released above Bonneville Dam.  Includes fish collected for tribal purposes, untagged fish, and PIT and JSAT tagged fish. Contribute to total lamprey passage. </t>
    </r>
    <r>
      <rPr>
        <i/>
        <sz val="11"/>
        <color indexed="8"/>
        <rFont val="Calibri"/>
        <family val="2"/>
      </rPr>
      <t xml:space="preserve"> Based on release date.</t>
    </r>
  </si>
  <si>
    <r>
      <t xml:space="preserve"># of lamprey collected, transported and released above Bonneville Dam.  Includes fish collected for tribal purposes, untagged fish, and PIT and JSAT tagged fish. Contribute to total lamprey passage.  </t>
    </r>
    <r>
      <rPr>
        <i/>
        <sz val="11"/>
        <color indexed="8"/>
        <rFont val="Calibri"/>
        <family val="2"/>
      </rPr>
      <t>Based on release date.</t>
    </r>
  </si>
  <si>
    <t>Running daily sum, based on estimated BON escapement (24 Hr).</t>
  </si>
  <si>
    <t>COLLECTED LAMPREY</t>
  </si>
  <si>
    <t>BON Cascades Island LPS</t>
  </si>
  <si>
    <t>BON Fishway Traps</t>
  </si>
  <si>
    <t>Double-Tagged (JSAT &amp; HDX-PIT) for Passage &amp; Migration Studies and Released Upstream of BON</t>
  </si>
  <si>
    <t>HDX-PIT Tagged for Passage Study and Released Upstream of BON</t>
  </si>
  <si>
    <t>HDX-PIT Tagged for Passage Study and Released Downstream of BON</t>
  </si>
  <si>
    <t>Double-Tagged (JSAT &amp; HDX-PIT) for Passage &amp; Migration Studies and Released Downstream of BON</t>
  </si>
  <si>
    <t>Released Untagged Upstream of BON</t>
  </si>
  <si>
    <t>Transported to Tribal Lamprey Holding Facilities for Research and Translocation</t>
  </si>
  <si>
    <t>FATE OF COLLECTED LAMPREY</t>
  </si>
  <si>
    <t>HDX-PIT Tagged for Passage Study and Released Downstream of BON or in fishway</t>
  </si>
  <si>
    <t># of lamprey collected from terminal trap of WA Shore North Downstream Entrance Lamprey Flume System (beginning Spring 2013)</t>
  </si>
  <si>
    <t>BON Washington Shore Entrance LPS</t>
  </si>
  <si>
    <t># of lamprey collected from terminal trap of Cascades Island LPS</t>
  </si>
  <si>
    <t>BON Recaptures</t>
  </si>
  <si>
    <t>Transported to Tribal Lamprey Facilities for Research and Translocation</t>
  </si>
  <si>
    <t># of lamprey collected for transport to tribal facilities</t>
  </si>
  <si>
    <t>% of Bonneville Dam estimated escapement (day and night, LPS and window counts, etc) tagged with a JSAT tag and/or a HD pit tag to date</t>
  </si>
  <si>
    <t># of lamprey tagged with a half duplex PIT tag recaptured in AFF traps, tailrace traps, or LPS terminal traps, not included in # Trapped</t>
  </si>
  <si>
    <t>% of BON Estimated Total Escapement Tagged</t>
  </si>
  <si>
    <t>% of Total Estimated BON Escapement (24 Hr) Tagged</t>
  </si>
  <si>
    <r>
      <t xml:space="preserve"># of lamprey detected exiting WA Shore LPS by event logger between </t>
    </r>
    <r>
      <rPr>
        <sz val="12"/>
        <color indexed="10"/>
        <rFont val="Calibri"/>
        <family val="2"/>
      </rPr>
      <t xml:space="preserve">05:00 and 21:00 DST (Mar - Nov) or 04:00 and 20:00 PST (Dec-Feb).  </t>
    </r>
    <r>
      <rPr>
        <sz val="12"/>
        <rFont val="Calibri"/>
        <family val="2"/>
      </rPr>
      <t>Nu</t>
    </r>
    <r>
      <rPr>
        <sz val="12"/>
        <color indexed="8"/>
        <rFont val="Calibri"/>
        <family val="2"/>
      </rPr>
      <t>mbers are in-season, preliminary counts and are subject to revision.</t>
    </r>
  </si>
  <si>
    <r>
      <t xml:space="preserve"># of lamprey detected exiting Bradford Island LPS by event logger between </t>
    </r>
    <r>
      <rPr>
        <sz val="12"/>
        <color indexed="10"/>
        <rFont val="Calibri"/>
        <family val="2"/>
      </rPr>
      <t xml:space="preserve">05:00 and 21:00 DST (Mar - Nov) or 04:00 and 20:00 PST (Dec-Feb).  </t>
    </r>
    <r>
      <rPr>
        <sz val="12"/>
        <rFont val="Calibri"/>
        <family val="2"/>
      </rPr>
      <t>Nu</t>
    </r>
    <r>
      <rPr>
        <sz val="12"/>
        <color indexed="8"/>
        <rFont val="Calibri"/>
        <family val="2"/>
      </rPr>
      <t>mbers are in-season, preliminary counts and are subject to revision.</t>
    </r>
  </si>
  <si>
    <r>
      <t xml:space="preserve"># of lamprey collected at terminus of WA Shore North Downstream Entrance Lamprey Flume System and transported and released above Bonneville Dam.  Includes fish collected for tribal purposes, untagged fish, and PIT and JSAT tagged fish. Contribute to total lamprey passage.  </t>
    </r>
    <r>
      <rPr>
        <i/>
        <sz val="12"/>
        <color indexed="8"/>
        <rFont val="Calibri"/>
        <family val="2"/>
      </rPr>
      <t>Based on release date.</t>
    </r>
  </si>
  <si>
    <r>
      <t xml:space="preserve"># of lamprey detected exiting Bradford Island LPS by event logger between </t>
    </r>
    <r>
      <rPr>
        <sz val="12"/>
        <color indexed="10"/>
        <rFont val="Calibri"/>
        <family val="2"/>
      </rPr>
      <t xml:space="preserve">21:00 and 05:00 DST (Mar-Nov) and between 20:00 and 04:00 PST (Dec-Feb).  </t>
    </r>
    <r>
      <rPr>
        <sz val="12"/>
        <rFont val="Calibri"/>
        <family val="2"/>
      </rPr>
      <t>Nu</t>
    </r>
    <r>
      <rPr>
        <sz val="12"/>
        <color indexed="8"/>
        <rFont val="Calibri"/>
        <family val="2"/>
      </rPr>
      <t>mbers are in-season, preliminary counts and are subject to revision.</t>
    </r>
  </si>
  <si>
    <r>
      <t xml:space="preserve"># of lamprey detected exiting WA Shore LPS by event logger between </t>
    </r>
    <r>
      <rPr>
        <sz val="12"/>
        <color indexed="10"/>
        <rFont val="Calibri"/>
        <family val="2"/>
      </rPr>
      <t xml:space="preserve">21:00 and 05:00 DST (Mar-Nov) and between 20:00 and 04:00 PST (Dec-Feb).  </t>
    </r>
    <r>
      <rPr>
        <sz val="12"/>
        <rFont val="Calibri"/>
        <family val="2"/>
      </rPr>
      <t>Nu</t>
    </r>
    <r>
      <rPr>
        <sz val="12"/>
        <color indexed="8"/>
        <rFont val="Calibri"/>
        <family val="2"/>
      </rPr>
      <t>mbers are in-season, preliminary counts and are subject to revision.</t>
    </r>
  </si>
  <si>
    <t>Not Operated</t>
  </si>
  <si>
    <t>Not available</t>
  </si>
  <si>
    <t>BON Cascades Island LPS  Lamprey Released Upstream of BON</t>
  </si>
  <si>
    <t># of lamprey released upstream of Bonneville Dam at Stevenson, WA rkm 242.7.  Includes fish collected from AFF traps, tailrace traps, and LPS terminal traps but not CI LPS trap</t>
  </si>
  <si>
    <r>
      <t># of lamprey recovered dead in AFF traps, tailrace traps, LPS terminal trap</t>
    </r>
    <r>
      <rPr>
        <sz val="11"/>
        <rFont val="Calibri"/>
        <family val="2"/>
      </rPr>
      <t>s, or AFF holding tanks.</t>
    </r>
  </si>
  <si>
    <t># of lamprey tagged with a half duplex PIT tag and a JSAT tag and released upstream of Bonneville Dam at Stevenson, WA</t>
  </si>
  <si>
    <t># of lamprey tagged with a half duplex PIT tag and a JSAT tag and released downstream of Bonneville Dam at Hamilton Is boat launch (WA) or Tanner Creek (OR)</t>
  </si>
  <si>
    <t># of lamprey tagged with a half duplex PIT tag only and released downstream of Bonneville Dam  at Hamilton Is boat launch (WA) or Tanner Creek (OR).</t>
  </si>
  <si>
    <t># of lamprey tagged with a half duplex PIT tag only and released upstream of Bonneville Dam at Stevenson, WA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</si>
</sst>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0.0"/>
  </numFmts>
  <fonts count="61">
    <font>
      <sz val="11"/>
      <color theme="1"/>
      <name val="Calibri"/>
      <family val="2"/>
    </font>
    <font>
      <sz val="11"/>
      <color indexed="8"/>
      <name val="Calibri"/>
      <family val="2"/>
    </font>
    <font>
      <b/>
      <sz val="11"/>
      <color indexed="8"/>
      <name val="Calibri"/>
      <family val="2"/>
    </font>
    <font>
      <sz val="9"/>
      <name val="Tahoma"/>
      <family val="2"/>
    </font>
    <font>
      <b/>
      <sz val="9"/>
      <name val="Tahoma"/>
      <family val="2"/>
    </font>
    <font>
      <b/>
      <sz val="11"/>
      <color indexed="55"/>
      <name val="Calibri"/>
      <family val="2"/>
    </font>
    <font>
      <b/>
      <sz val="11"/>
      <color indexed="23"/>
      <name val="Calibri"/>
      <family val="2"/>
    </font>
    <font>
      <b/>
      <u val="single"/>
      <sz val="11"/>
      <color indexed="8"/>
      <name val="Calibri"/>
      <family val="2"/>
    </font>
    <font>
      <i/>
      <sz val="11"/>
      <color indexed="8"/>
      <name val="Calibri"/>
      <family val="2"/>
    </font>
    <font>
      <b/>
      <sz val="11"/>
      <name val="Calibri"/>
      <family val="2"/>
    </font>
    <font>
      <b/>
      <sz val="12"/>
      <color indexed="8"/>
      <name val="Calibri"/>
      <family val="2"/>
    </font>
    <font>
      <sz val="12"/>
      <color indexed="8"/>
      <name val="Calibri"/>
      <family val="2"/>
    </font>
    <font>
      <sz val="12"/>
      <color indexed="10"/>
      <name val="Calibri"/>
      <family val="2"/>
    </font>
    <font>
      <sz val="12"/>
      <name val="Calibri"/>
      <family val="2"/>
    </font>
    <font>
      <b/>
      <sz val="12"/>
      <color indexed="23"/>
      <name val="Calibri"/>
      <family val="2"/>
    </font>
    <font>
      <i/>
      <sz val="12"/>
      <color indexed="8"/>
      <name val="Calibri"/>
      <family val="2"/>
    </font>
    <font>
      <sz val="8"/>
      <name val="Tahoma"/>
      <family val="0"/>
    </font>
    <font>
      <b/>
      <sz val="8"/>
      <name val="Tahoma"/>
      <family val="0"/>
    </font>
    <font>
      <sz val="10"/>
      <name val="Arial"/>
      <family val="2"/>
    </font>
    <font>
      <sz val="11"/>
      <color indexed="55"/>
      <name val="Calibri"/>
      <family val="2"/>
    </font>
    <font>
      <sz val="10"/>
      <name val="Times New Roman"/>
      <family val="1"/>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1"/>
      <color theme="0" tint="-0.4999699890613556"/>
      <name val="Calibri"/>
      <family val="2"/>
    </font>
    <font>
      <b/>
      <sz val="12"/>
      <color theme="1"/>
      <name val="Calibri"/>
      <family val="2"/>
    </font>
    <font>
      <sz val="12"/>
      <color theme="1"/>
      <name val="Calibri"/>
      <family val="2"/>
    </font>
    <font>
      <b/>
      <sz val="12"/>
      <color theme="0" tint="-0.4999699890613556"/>
      <name val="Calibri"/>
      <family val="2"/>
    </font>
    <font>
      <sz val="11"/>
      <color theme="0" tint="-0.3499799966812134"/>
      <name val="Calibri"/>
      <family val="2"/>
    </font>
    <font>
      <b/>
      <sz val="11"/>
      <color theme="0" tint="-0.3499799966812134"/>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7">
    <xf numFmtId="0" fontId="0" fillId="0" borderId="0" xfId="0" applyFont="1" applyAlignment="1">
      <alignment/>
    </xf>
    <xf numFmtId="0" fontId="51" fillId="0" borderId="0" xfId="0" applyFont="1" applyAlignment="1">
      <alignment/>
    </xf>
    <xf numFmtId="0" fontId="0" fillId="0" borderId="0" xfId="0" applyFont="1" applyAlignment="1">
      <alignment/>
    </xf>
    <xf numFmtId="0" fontId="51" fillId="0" borderId="0" xfId="0" applyFont="1" applyAlignment="1">
      <alignment horizontal="left"/>
    </xf>
    <xf numFmtId="0" fontId="51" fillId="0" borderId="10" xfId="0" applyFont="1" applyBorder="1" applyAlignment="1">
      <alignment horizontal="center" wrapText="1"/>
    </xf>
    <xf numFmtId="0" fontId="53" fillId="0" borderId="0" xfId="0" applyFont="1" applyAlignment="1">
      <alignment/>
    </xf>
    <xf numFmtId="0" fontId="51" fillId="0" borderId="0" xfId="0" applyFont="1" applyBorder="1" applyAlignment="1">
      <alignment horizontal="lef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5" fillId="0" borderId="0" xfId="0" applyFont="1" applyBorder="1" applyAlignment="1">
      <alignment horizontal="left"/>
    </xf>
    <xf numFmtId="0" fontId="57" fillId="0" borderId="0" xfId="0" applyFont="1" applyAlignment="1">
      <alignment/>
    </xf>
    <xf numFmtId="0" fontId="20" fillId="0" borderId="0" xfId="0" applyNumberFormat="1" applyFont="1" applyBorder="1" applyAlignment="1">
      <alignment horizontal="center"/>
    </xf>
    <xf numFmtId="0" fontId="0" fillId="0" borderId="0" xfId="0" applyFont="1" applyBorder="1" applyAlignment="1">
      <alignment horizontal="center" wrapText="1"/>
    </xf>
    <xf numFmtId="0" fontId="51" fillId="0" borderId="0" xfId="0" applyFont="1" applyBorder="1" applyAlignment="1">
      <alignment horizontal="center" wrapText="1"/>
    </xf>
    <xf numFmtId="0" fontId="0" fillId="0" borderId="0" xfId="0" applyNumberFormat="1" applyFill="1" applyBorder="1" applyAlignment="1">
      <alignment horizontal="center"/>
    </xf>
    <xf numFmtId="0" fontId="58" fillId="0" borderId="0" xfId="0" applyFont="1"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59" fillId="0" borderId="10" xfId="0" applyFont="1" applyBorder="1" applyAlignment="1">
      <alignment horizontal="center" wrapText="1"/>
    </xf>
    <xf numFmtId="0" fontId="0" fillId="0" borderId="10" xfId="0" applyBorder="1" applyAlignment="1">
      <alignment horizontal="center" wrapText="1"/>
    </xf>
    <xf numFmtId="164" fontId="0" fillId="0" borderId="0" xfId="0" applyNumberFormat="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9" fillId="0" borderId="10" xfId="0" applyFont="1" applyBorder="1" applyAlignment="1">
      <alignment horizontal="center" wrapText="1"/>
    </xf>
    <xf numFmtId="165" fontId="0" fillId="0" borderId="0" xfId="0" applyNumberFormat="1" applyBorder="1" applyAlignment="1">
      <alignment horizontal="center"/>
    </xf>
    <xf numFmtId="0" fontId="51" fillId="32" borderId="0" xfId="0" applyFont="1" applyFill="1" applyBorder="1" applyAlignment="1">
      <alignment horizontal="center"/>
    </xf>
    <xf numFmtId="0" fontId="0" fillId="32" borderId="0" xfId="0" applyFill="1" applyBorder="1" applyAlignment="1">
      <alignment horizontal="center"/>
    </xf>
    <xf numFmtId="0" fontId="51" fillId="2" borderId="0" xfId="0" applyFont="1" applyFill="1" applyBorder="1" applyAlignment="1">
      <alignment horizontal="center"/>
    </xf>
    <xf numFmtId="0" fontId="0" fillId="2" borderId="0" xfId="0" applyFill="1" applyBorder="1" applyAlignment="1">
      <alignment horizontal="center"/>
    </xf>
    <xf numFmtId="0" fontId="51" fillId="7" borderId="0" xfId="0" applyFont="1" applyFill="1" applyBorder="1" applyAlignment="1">
      <alignment horizontal="center"/>
    </xf>
    <xf numFmtId="0" fontId="0" fillId="7" borderId="0" xfId="0" applyFill="1" applyBorder="1" applyAlignment="1">
      <alignment horizontal="center"/>
    </xf>
    <xf numFmtId="0" fontId="51" fillId="10" borderId="0" xfId="0" applyFont="1" applyFill="1" applyBorder="1" applyAlignment="1">
      <alignment horizontal="center"/>
    </xf>
    <xf numFmtId="0" fontId="51" fillId="33" borderId="0" xfId="0" applyFont="1" applyFill="1" applyBorder="1" applyAlignment="1">
      <alignment horizontal="center"/>
    </xf>
    <xf numFmtId="0" fontId="0" fillId="33" borderId="0" xfId="0" applyFill="1" applyBorder="1" applyAlignment="1">
      <alignment horizontal="center"/>
    </xf>
    <xf numFmtId="0" fontId="51" fillId="4" borderId="0" xfId="0" applyFont="1" applyFill="1" applyBorder="1" applyAlignment="1">
      <alignment horizontal="center"/>
    </xf>
    <xf numFmtId="0" fontId="0" fillId="4" borderId="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1"/>
  <sheetViews>
    <sheetView tabSelected="1" zoomScalePageLayoutView="0" workbookViewId="0" topLeftCell="A1">
      <selection activeCell="B33" sqref="B33"/>
    </sheetView>
  </sheetViews>
  <sheetFormatPr defaultColWidth="9.140625" defaultRowHeight="15"/>
  <cols>
    <col min="1" max="1" width="61.8515625" style="0" customWidth="1"/>
  </cols>
  <sheetData>
    <row r="1" spans="1:2" ht="15">
      <c r="A1" s="5" t="s">
        <v>20</v>
      </c>
      <c r="B1" s="5" t="s">
        <v>21</v>
      </c>
    </row>
    <row r="2" spans="1:2" ht="15">
      <c r="A2" s="6" t="s">
        <v>4</v>
      </c>
      <c r="B2" t="s">
        <v>22</v>
      </c>
    </row>
    <row r="3" spans="1:2" ht="15">
      <c r="A3" s="1" t="s">
        <v>5</v>
      </c>
      <c r="B3" t="s">
        <v>22</v>
      </c>
    </row>
    <row r="4" spans="1:2" s="9" customFormat="1" ht="15.75">
      <c r="A4" s="8" t="s">
        <v>6</v>
      </c>
      <c r="B4" s="9" t="s">
        <v>51</v>
      </c>
    </row>
    <row r="5" spans="1:2" s="9" customFormat="1" ht="15.75">
      <c r="A5" s="8" t="s">
        <v>7</v>
      </c>
      <c r="B5" s="9" t="s">
        <v>52</v>
      </c>
    </row>
    <row r="6" spans="1:2" s="9" customFormat="1" ht="15.75">
      <c r="A6" s="10" t="s">
        <v>8</v>
      </c>
      <c r="B6" s="9" t="s">
        <v>22</v>
      </c>
    </row>
    <row r="7" spans="1:2" s="9" customFormat="1" ht="15.75">
      <c r="A7" s="8" t="s">
        <v>9</v>
      </c>
      <c r="B7" s="9" t="s">
        <v>22</v>
      </c>
    </row>
    <row r="8" spans="1:2" s="9" customFormat="1" ht="15.75">
      <c r="A8" s="8" t="s">
        <v>10</v>
      </c>
      <c r="B8" s="9" t="s">
        <v>55</v>
      </c>
    </row>
    <row r="9" spans="1:2" s="9" customFormat="1" ht="15.75">
      <c r="A9" s="8" t="s">
        <v>11</v>
      </c>
      <c r="B9" s="9" t="s">
        <v>54</v>
      </c>
    </row>
    <row r="10" spans="1:2" s="9" customFormat="1" ht="15.75">
      <c r="A10" s="11" t="s">
        <v>24</v>
      </c>
      <c r="B10" s="9" t="s">
        <v>53</v>
      </c>
    </row>
    <row r="11" spans="1:2" ht="15">
      <c r="A11" s="1" t="s">
        <v>25</v>
      </c>
      <c r="B11" t="s">
        <v>27</v>
      </c>
    </row>
    <row r="12" spans="1:2" ht="15">
      <c r="A12" s="3" t="s">
        <v>12</v>
      </c>
      <c r="B12" t="s">
        <v>28</v>
      </c>
    </row>
    <row r="13" spans="1:2" ht="15">
      <c r="A13" s="3" t="s">
        <v>17</v>
      </c>
      <c r="B13" t="s">
        <v>26</v>
      </c>
    </row>
    <row r="14" spans="1:2" ht="15">
      <c r="A14" s="3" t="s">
        <v>18</v>
      </c>
      <c r="B14" t="s">
        <v>29</v>
      </c>
    </row>
    <row r="15" ht="15">
      <c r="A15" s="3"/>
    </row>
    <row r="16" ht="15">
      <c r="A16" s="5" t="s">
        <v>30</v>
      </c>
    </row>
    <row r="17" spans="1:2" ht="15">
      <c r="A17" s="7" t="s">
        <v>23</v>
      </c>
      <c r="B17" t="s">
        <v>41</v>
      </c>
    </row>
    <row r="18" spans="1:2" ht="15">
      <c r="A18" s="1" t="s">
        <v>42</v>
      </c>
      <c r="B18" t="s">
        <v>1</v>
      </c>
    </row>
    <row r="19" spans="1:2" ht="15">
      <c r="A19" s="1" t="s">
        <v>31</v>
      </c>
      <c r="B19" t="s">
        <v>43</v>
      </c>
    </row>
    <row r="20" spans="1:2" ht="15">
      <c r="A20" s="1" t="s">
        <v>32</v>
      </c>
      <c r="B20" t="s">
        <v>2</v>
      </c>
    </row>
    <row r="21" spans="1:2" ht="15">
      <c r="A21" s="1" t="s">
        <v>44</v>
      </c>
      <c r="B21" t="s">
        <v>48</v>
      </c>
    </row>
    <row r="22" spans="1:2" ht="15">
      <c r="A22" s="1"/>
      <c r="B22" s="2"/>
    </row>
    <row r="23" spans="1:2" ht="15">
      <c r="A23" s="5" t="s">
        <v>39</v>
      </c>
      <c r="B23" s="2"/>
    </row>
    <row r="24" spans="1:2" ht="15">
      <c r="A24" s="1" t="s">
        <v>45</v>
      </c>
      <c r="B24" t="s">
        <v>46</v>
      </c>
    </row>
    <row r="25" spans="1:2" ht="15">
      <c r="A25" s="1" t="s">
        <v>34</v>
      </c>
      <c r="B25" t="s">
        <v>64</v>
      </c>
    </row>
    <row r="26" spans="1:2" ht="15">
      <c r="A26" s="1" t="s">
        <v>35</v>
      </c>
      <c r="B26" t="s">
        <v>63</v>
      </c>
    </row>
    <row r="27" spans="1:2" ht="15">
      <c r="A27" s="1" t="s">
        <v>33</v>
      </c>
      <c r="B27" t="s">
        <v>61</v>
      </c>
    </row>
    <row r="28" spans="1:2" ht="15">
      <c r="A28" s="1" t="s">
        <v>36</v>
      </c>
      <c r="B28" t="s">
        <v>62</v>
      </c>
    </row>
    <row r="29" spans="1:2" ht="15">
      <c r="A29" s="1" t="s">
        <v>37</v>
      </c>
      <c r="B29" t="s">
        <v>59</v>
      </c>
    </row>
    <row r="30" spans="1:2" ht="15">
      <c r="A30" s="1" t="s">
        <v>0</v>
      </c>
      <c r="B30" t="s">
        <v>60</v>
      </c>
    </row>
    <row r="31" spans="1:2" ht="15">
      <c r="A31" s="1" t="s">
        <v>49</v>
      </c>
      <c r="B31" t="s">
        <v>47</v>
      </c>
    </row>
  </sheetData>
  <sheetProtection/>
  <printOptions/>
  <pageMargins left="0.7" right="0.7" top="0.75" bottom="0.75" header="0.3" footer="0.3"/>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123"/>
  <sheetViews>
    <sheetView zoomScalePageLayoutView="0" workbookViewId="0" topLeftCell="A1">
      <pane xSplit="1" topLeftCell="B1" activePane="topRight" state="frozen"/>
      <selection pane="topLeft" activeCell="A1" sqref="A1"/>
      <selection pane="topRight" activeCell="N11" sqref="N11"/>
    </sheetView>
  </sheetViews>
  <sheetFormatPr defaultColWidth="9.140625" defaultRowHeight="15"/>
  <cols>
    <col min="1" max="1" width="15.28125" style="17" customWidth="1"/>
    <col min="2" max="3" width="21.57421875" style="17" customWidth="1"/>
    <col min="4" max="5" width="19.140625" style="17" customWidth="1"/>
    <col min="6" max="7" width="21.57421875" style="17" customWidth="1"/>
    <col min="8" max="9" width="19.140625" style="17" customWidth="1"/>
    <col min="10" max="12" width="21.8515625" style="17" customWidth="1"/>
    <col min="13" max="13" width="21.57421875" style="17" customWidth="1"/>
    <col min="14" max="14" width="18.7109375" style="17" customWidth="1"/>
    <col min="15" max="15" width="13.421875" style="17" customWidth="1"/>
    <col min="16" max="16" width="6.8515625" style="17" customWidth="1"/>
    <col min="17" max="17" width="14.7109375" style="17" customWidth="1"/>
    <col min="18" max="18" width="11.140625" style="17" customWidth="1"/>
    <col min="19" max="19" width="19.421875" style="17" customWidth="1"/>
    <col min="20" max="20" width="13.140625" style="17" customWidth="1"/>
    <col min="21" max="21" width="6.28125" style="17" customWidth="1"/>
    <col min="22" max="22" width="17.7109375" style="17" customWidth="1"/>
    <col min="23" max="23" width="17.421875" style="17" customWidth="1"/>
    <col min="24" max="24" width="10.28125" style="17" customWidth="1"/>
    <col min="25" max="16384" width="9.140625" style="17" customWidth="1"/>
  </cols>
  <sheetData>
    <row r="1" spans="2:14" ht="15">
      <c r="B1" s="26" t="s">
        <v>13</v>
      </c>
      <c r="C1" s="27"/>
      <c r="D1" s="27"/>
      <c r="E1" s="27"/>
      <c r="F1" s="28" t="s">
        <v>14</v>
      </c>
      <c r="G1" s="29"/>
      <c r="H1" s="29"/>
      <c r="I1" s="29"/>
      <c r="J1" s="30" t="s">
        <v>15</v>
      </c>
      <c r="K1" s="30"/>
      <c r="L1" s="31"/>
      <c r="M1" s="32" t="s">
        <v>16</v>
      </c>
      <c r="N1" s="32"/>
    </row>
    <row r="2" spans="1:15" s="4" customFormat="1" ht="63.75" customHeight="1" thickBot="1">
      <c r="A2" s="4" t="s">
        <v>3</v>
      </c>
      <c r="B2" s="4" t="s">
        <v>4</v>
      </c>
      <c r="C2" s="4" t="s">
        <v>5</v>
      </c>
      <c r="D2" s="4" t="s">
        <v>6</v>
      </c>
      <c r="E2" s="4" t="s">
        <v>7</v>
      </c>
      <c r="F2" s="4" t="s">
        <v>8</v>
      </c>
      <c r="G2" s="4" t="s">
        <v>9</v>
      </c>
      <c r="H2" s="4" t="s">
        <v>10</v>
      </c>
      <c r="I2" s="4" t="s">
        <v>11</v>
      </c>
      <c r="J2" s="19" t="s">
        <v>19</v>
      </c>
      <c r="K2" s="4" t="s">
        <v>58</v>
      </c>
      <c r="L2" s="4" t="s">
        <v>12</v>
      </c>
      <c r="M2" s="4" t="s">
        <v>17</v>
      </c>
      <c r="N2" s="4" t="s">
        <v>18</v>
      </c>
      <c r="O2" s="20"/>
    </row>
    <row r="3" spans="1:15" s="14" customFormat="1" ht="15.75" customHeight="1" thickTop="1">
      <c r="A3" s="21">
        <v>41094</v>
      </c>
      <c r="B3" s="17">
        <v>83</v>
      </c>
      <c r="C3" s="17">
        <v>16</v>
      </c>
      <c r="D3" s="13">
        <v>3</v>
      </c>
      <c r="E3" s="13">
        <v>6</v>
      </c>
      <c r="F3" s="15">
        <v>385</v>
      </c>
      <c r="G3" s="12">
        <v>271</v>
      </c>
      <c r="H3" s="13">
        <v>18</v>
      </c>
      <c r="I3" s="13">
        <v>69</v>
      </c>
      <c r="J3" s="16"/>
      <c r="K3" s="17">
        <f>'Daily BON Collection &amp; Fate'!D3</f>
        <v>4</v>
      </c>
      <c r="L3" s="13">
        <f>'Daily BON Collection &amp; Fate'!L3-'Daily BON Collection &amp; Fate'!D3</f>
        <v>1</v>
      </c>
      <c r="M3" s="13">
        <f>SUM(B3:L3)</f>
        <v>856</v>
      </c>
      <c r="N3" s="14">
        <f>M3+30402</f>
        <v>31258</v>
      </c>
      <c r="O3" s="18"/>
    </row>
    <row r="4" spans="1:15" s="14" customFormat="1" ht="15.75" customHeight="1">
      <c r="A4" s="21">
        <v>41095</v>
      </c>
      <c r="B4" s="17">
        <v>80</v>
      </c>
      <c r="C4" s="17">
        <v>43</v>
      </c>
      <c r="D4" s="13">
        <v>3</v>
      </c>
      <c r="E4" s="13">
        <v>1</v>
      </c>
      <c r="F4" s="15">
        <v>161</v>
      </c>
      <c r="G4" s="12">
        <v>347</v>
      </c>
      <c r="H4" s="13">
        <v>14</v>
      </c>
      <c r="I4" s="13">
        <v>13</v>
      </c>
      <c r="J4" s="16"/>
      <c r="K4" s="17">
        <f>'Daily BON Collection &amp; Fate'!D4</f>
        <v>2</v>
      </c>
      <c r="L4" s="13">
        <f>'Daily BON Collection &amp; Fate'!L4-'Daily BON Collection &amp; Fate'!D4</f>
        <v>2</v>
      </c>
      <c r="M4" s="13">
        <f aca="true" t="shared" si="0" ref="M4:M9">SUM(B4:L4)</f>
        <v>666</v>
      </c>
      <c r="N4" s="14">
        <f>N3+M4</f>
        <v>31924</v>
      </c>
      <c r="O4" s="18"/>
    </row>
    <row r="5" spans="1:15" s="14" customFormat="1" ht="15.75" customHeight="1">
      <c r="A5" s="21">
        <v>41096</v>
      </c>
      <c r="B5" s="17">
        <v>86</v>
      </c>
      <c r="C5" s="17">
        <v>53</v>
      </c>
      <c r="D5" s="13">
        <v>1</v>
      </c>
      <c r="E5" s="13">
        <v>0</v>
      </c>
      <c r="F5" s="15">
        <v>365</v>
      </c>
      <c r="G5" s="12">
        <v>343</v>
      </c>
      <c r="H5" s="13">
        <v>26</v>
      </c>
      <c r="I5" s="13">
        <v>0</v>
      </c>
      <c r="J5" s="16"/>
      <c r="K5" s="17">
        <f>'Daily BON Collection &amp; Fate'!D5</f>
        <v>2</v>
      </c>
      <c r="L5" s="13">
        <f>'Daily BON Collection &amp; Fate'!L5-'Daily BON Collection &amp; Fate'!D5</f>
        <v>0</v>
      </c>
      <c r="M5" s="13">
        <f t="shared" si="0"/>
        <v>876</v>
      </c>
      <c r="N5" s="14">
        <f>N4+M5</f>
        <v>32800</v>
      </c>
      <c r="O5" s="18"/>
    </row>
    <row r="6" spans="1:15" s="14" customFormat="1" ht="15.75" customHeight="1">
      <c r="A6" s="21">
        <v>41097</v>
      </c>
      <c r="B6" s="17">
        <v>106</v>
      </c>
      <c r="C6" s="17">
        <v>77</v>
      </c>
      <c r="D6" s="13">
        <v>7</v>
      </c>
      <c r="E6" s="13">
        <v>0</v>
      </c>
      <c r="F6" s="15">
        <v>337</v>
      </c>
      <c r="G6" s="12">
        <v>412</v>
      </c>
      <c r="H6" s="13">
        <v>30</v>
      </c>
      <c r="I6" s="13">
        <v>3</v>
      </c>
      <c r="J6" s="16"/>
      <c r="K6" s="17">
        <f>'Daily BON Collection &amp; Fate'!D6</f>
        <v>12</v>
      </c>
      <c r="L6" s="13">
        <f>'Daily BON Collection &amp; Fate'!L6-'Daily BON Collection &amp; Fate'!D6</f>
        <v>1</v>
      </c>
      <c r="M6" s="13">
        <f t="shared" si="0"/>
        <v>985</v>
      </c>
      <c r="N6" s="14">
        <f>N5+M6</f>
        <v>33785</v>
      </c>
      <c r="O6" s="18"/>
    </row>
    <row r="7" spans="1:15" s="14" customFormat="1" ht="15.75" customHeight="1">
      <c r="A7" s="21">
        <v>41098</v>
      </c>
      <c r="B7" s="17">
        <v>149</v>
      </c>
      <c r="C7" s="17">
        <v>263</v>
      </c>
      <c r="D7" s="13">
        <v>4</v>
      </c>
      <c r="E7" s="13">
        <v>0</v>
      </c>
      <c r="F7" s="18">
        <v>288</v>
      </c>
      <c r="G7" s="18">
        <v>429</v>
      </c>
      <c r="H7" s="13">
        <v>43</v>
      </c>
      <c r="I7" s="13">
        <v>33</v>
      </c>
      <c r="J7" s="16"/>
      <c r="K7" s="17">
        <f>'Daily BON Collection &amp; Fate'!D7</f>
        <v>99</v>
      </c>
      <c r="L7" s="13">
        <f>'Daily BON Collection &amp; Fate'!L7-'Daily BON Collection &amp; Fate'!D7</f>
        <v>2</v>
      </c>
      <c r="M7" s="13">
        <f t="shared" si="0"/>
        <v>1310</v>
      </c>
      <c r="N7" s="14">
        <f>N6+M7</f>
        <v>35095</v>
      </c>
      <c r="O7" s="18"/>
    </row>
    <row r="8" spans="1:15" s="14" customFormat="1" ht="15.75" customHeight="1">
      <c r="A8" s="21">
        <v>41099</v>
      </c>
      <c r="B8" s="17">
        <v>107</v>
      </c>
      <c r="C8" s="17">
        <v>271</v>
      </c>
      <c r="D8" s="18" t="s">
        <v>57</v>
      </c>
      <c r="E8" s="13">
        <v>5</v>
      </c>
      <c r="F8" s="18">
        <v>117</v>
      </c>
      <c r="G8" s="18">
        <v>296</v>
      </c>
      <c r="H8" s="18" t="s">
        <v>57</v>
      </c>
      <c r="I8" s="13">
        <v>24</v>
      </c>
      <c r="J8" s="16"/>
      <c r="K8" s="17">
        <f>'Daily BON Collection &amp; Fate'!D8</f>
        <v>187</v>
      </c>
      <c r="L8" s="13">
        <f>'Daily BON Collection &amp; Fate'!L8-'Daily BON Collection &amp; Fate'!D8</f>
        <v>0</v>
      </c>
      <c r="M8" s="13">
        <f t="shared" si="0"/>
        <v>1007</v>
      </c>
      <c r="N8" s="14">
        <f>N7+M8</f>
        <v>36102</v>
      </c>
      <c r="O8" s="18"/>
    </row>
    <row r="9" spans="1:15" s="14" customFormat="1" ht="15.75" customHeight="1">
      <c r="A9" s="21">
        <v>41100</v>
      </c>
      <c r="B9" s="17">
        <v>214</v>
      </c>
      <c r="C9" s="17">
        <v>310</v>
      </c>
      <c r="D9" s="18" t="s">
        <v>57</v>
      </c>
      <c r="E9" s="13">
        <v>4</v>
      </c>
      <c r="F9" s="18">
        <v>567</v>
      </c>
      <c r="G9" s="18">
        <v>275</v>
      </c>
      <c r="H9" s="18" t="s">
        <v>57</v>
      </c>
      <c r="I9" s="13">
        <v>58</v>
      </c>
      <c r="J9" s="16"/>
      <c r="K9" s="17">
        <f>'Daily BON Collection &amp; Fate'!D9</f>
        <v>56</v>
      </c>
      <c r="L9" s="13">
        <f>'Daily BON Collection &amp; Fate'!L9-'Daily BON Collection &amp; Fate'!D9</f>
        <v>2</v>
      </c>
      <c r="M9" s="13">
        <f t="shared" si="0"/>
        <v>1486</v>
      </c>
      <c r="N9" s="14">
        <f>N8+M9</f>
        <v>37588</v>
      </c>
      <c r="O9" s="18"/>
    </row>
    <row r="10" spans="1:15" s="14" customFormat="1" ht="15.75" customHeight="1">
      <c r="A10" s="21">
        <v>41101</v>
      </c>
      <c r="B10" s="13"/>
      <c r="C10" s="13"/>
      <c r="D10" s="13"/>
      <c r="E10" s="13"/>
      <c r="F10" s="13"/>
      <c r="G10" s="13"/>
      <c r="H10" s="13"/>
      <c r="I10" s="13"/>
      <c r="J10" s="16"/>
      <c r="K10" s="13"/>
      <c r="L10" s="13"/>
      <c r="M10" s="13"/>
      <c r="N10" s="13"/>
      <c r="O10" s="18"/>
    </row>
    <row r="11" spans="1:15" s="14" customFormat="1" ht="15.75" customHeight="1">
      <c r="A11" s="21">
        <v>41102</v>
      </c>
      <c r="B11" s="13"/>
      <c r="C11" s="13"/>
      <c r="D11" s="13"/>
      <c r="E11" s="13"/>
      <c r="F11" s="13"/>
      <c r="G11" s="13"/>
      <c r="H11" s="13"/>
      <c r="I11" s="13"/>
      <c r="J11" s="16"/>
      <c r="K11" s="13"/>
      <c r="L11" s="13"/>
      <c r="M11" s="13"/>
      <c r="N11" s="13"/>
      <c r="O11" s="18"/>
    </row>
    <row r="12" spans="1:15" s="14" customFormat="1" ht="15.75" customHeight="1">
      <c r="A12" s="21">
        <v>41103</v>
      </c>
      <c r="B12" s="13"/>
      <c r="C12" s="13"/>
      <c r="D12" s="13"/>
      <c r="E12" s="13"/>
      <c r="F12" s="13"/>
      <c r="G12" s="13"/>
      <c r="H12" s="13"/>
      <c r="I12" s="13"/>
      <c r="J12" s="16"/>
      <c r="K12" s="13"/>
      <c r="L12" s="13"/>
      <c r="M12" s="13"/>
      <c r="N12" s="13"/>
      <c r="O12" s="18"/>
    </row>
    <row r="13" spans="1:15" s="14" customFormat="1" ht="15.75" customHeight="1">
      <c r="A13" s="21"/>
      <c r="B13" s="13"/>
      <c r="C13" s="13"/>
      <c r="D13" s="13"/>
      <c r="E13" s="13"/>
      <c r="F13" s="13"/>
      <c r="G13" s="13"/>
      <c r="H13" s="13"/>
      <c r="I13" s="13"/>
      <c r="J13" s="16"/>
      <c r="K13" s="13"/>
      <c r="L13" s="13"/>
      <c r="M13" s="13"/>
      <c r="N13" s="13"/>
      <c r="O13" s="18"/>
    </row>
    <row r="14" spans="1:15" s="14" customFormat="1" ht="15.75" customHeight="1">
      <c r="A14" s="21"/>
      <c r="B14" s="13"/>
      <c r="C14" s="13"/>
      <c r="D14" s="13"/>
      <c r="E14" s="13"/>
      <c r="F14" s="13"/>
      <c r="G14" s="13"/>
      <c r="H14" s="13"/>
      <c r="I14" s="13"/>
      <c r="J14" s="16"/>
      <c r="K14" s="13"/>
      <c r="L14" s="13"/>
      <c r="M14" s="13"/>
      <c r="N14" s="13"/>
      <c r="O14" s="18"/>
    </row>
    <row r="15" spans="1:15" s="14" customFormat="1" ht="15.75" customHeight="1">
      <c r="A15" s="21"/>
      <c r="B15" s="13"/>
      <c r="C15" s="13"/>
      <c r="D15" s="13"/>
      <c r="E15" s="13"/>
      <c r="F15" s="13"/>
      <c r="G15" s="13"/>
      <c r="H15" s="13"/>
      <c r="I15" s="13"/>
      <c r="J15" s="16"/>
      <c r="K15" s="13"/>
      <c r="L15" s="13"/>
      <c r="M15" s="13"/>
      <c r="N15" s="13"/>
      <c r="O15" s="18"/>
    </row>
    <row r="16" spans="1:15" s="14" customFormat="1" ht="15.75" customHeight="1">
      <c r="A16" s="21"/>
      <c r="B16" s="13"/>
      <c r="C16" s="13"/>
      <c r="D16" s="13"/>
      <c r="E16" s="13"/>
      <c r="F16" s="13"/>
      <c r="G16" s="13"/>
      <c r="H16" s="13"/>
      <c r="I16" s="13"/>
      <c r="J16" s="16"/>
      <c r="K16" s="13"/>
      <c r="L16" s="13"/>
      <c r="M16" s="13"/>
      <c r="N16" s="13"/>
      <c r="O16" s="18"/>
    </row>
    <row r="17" spans="1:15" s="14" customFormat="1" ht="15.75" customHeight="1">
      <c r="A17" s="21"/>
      <c r="B17" s="13"/>
      <c r="C17" s="13"/>
      <c r="D17" s="13"/>
      <c r="E17" s="13"/>
      <c r="F17" s="13"/>
      <c r="G17" s="13"/>
      <c r="H17" s="13"/>
      <c r="I17" s="13"/>
      <c r="J17" s="16"/>
      <c r="K17" s="13"/>
      <c r="L17" s="13"/>
      <c r="M17" s="13"/>
      <c r="N17" s="13"/>
      <c r="O17" s="18"/>
    </row>
    <row r="18" spans="1:15" s="14" customFormat="1" ht="15.75" customHeight="1">
      <c r="A18" s="21"/>
      <c r="B18" s="13"/>
      <c r="C18" s="13"/>
      <c r="D18" s="13"/>
      <c r="E18" s="13"/>
      <c r="F18" s="13"/>
      <c r="G18" s="13"/>
      <c r="H18" s="13"/>
      <c r="I18" s="13"/>
      <c r="J18" s="16"/>
      <c r="K18" s="13"/>
      <c r="L18" s="13"/>
      <c r="M18" s="13"/>
      <c r="N18" s="13"/>
      <c r="O18" s="18"/>
    </row>
    <row r="19" spans="1:15" s="14" customFormat="1" ht="15.75" customHeight="1">
      <c r="A19" s="21"/>
      <c r="B19" s="13"/>
      <c r="C19" s="13"/>
      <c r="D19" s="13"/>
      <c r="E19" s="13"/>
      <c r="F19" s="13"/>
      <c r="G19" s="13"/>
      <c r="H19" s="13"/>
      <c r="I19" s="13"/>
      <c r="J19" s="16"/>
      <c r="K19" s="13"/>
      <c r="L19" s="13"/>
      <c r="M19" s="13"/>
      <c r="N19" s="13"/>
      <c r="O19" s="18"/>
    </row>
    <row r="20" spans="1:15" s="14" customFormat="1" ht="15.75" customHeight="1">
      <c r="A20" s="21"/>
      <c r="B20" s="13"/>
      <c r="C20" s="13"/>
      <c r="D20" s="13"/>
      <c r="E20" s="13"/>
      <c r="F20" s="13"/>
      <c r="G20" s="13"/>
      <c r="H20" s="13"/>
      <c r="I20" s="13"/>
      <c r="J20" s="16"/>
      <c r="K20" s="13"/>
      <c r="L20" s="13"/>
      <c r="M20" s="13"/>
      <c r="N20" s="13"/>
      <c r="O20" s="18"/>
    </row>
    <row r="21" spans="1:15" s="14" customFormat="1" ht="15.75" customHeight="1">
      <c r="A21" s="21"/>
      <c r="B21" s="13"/>
      <c r="C21" s="13"/>
      <c r="D21" s="13"/>
      <c r="E21" s="13"/>
      <c r="F21" s="13"/>
      <c r="G21" s="13"/>
      <c r="H21" s="13"/>
      <c r="I21" s="13"/>
      <c r="J21" s="16"/>
      <c r="K21" s="13"/>
      <c r="L21" s="13"/>
      <c r="M21" s="13"/>
      <c r="N21" s="13"/>
      <c r="O21" s="18"/>
    </row>
    <row r="22" spans="1:15" s="14" customFormat="1" ht="15.75" customHeight="1">
      <c r="A22" s="21"/>
      <c r="B22" s="13"/>
      <c r="C22" s="13"/>
      <c r="D22" s="13"/>
      <c r="E22" s="13"/>
      <c r="F22" s="13"/>
      <c r="G22" s="13"/>
      <c r="H22" s="13"/>
      <c r="I22" s="13"/>
      <c r="J22" s="16"/>
      <c r="K22" s="13"/>
      <c r="L22" s="13"/>
      <c r="M22" s="13"/>
      <c r="N22" s="13"/>
      <c r="O22" s="18"/>
    </row>
    <row r="23" spans="1:15" s="14" customFormat="1" ht="15.75" customHeight="1">
      <c r="A23" s="21"/>
      <c r="B23" s="13"/>
      <c r="C23" s="13"/>
      <c r="D23" s="13"/>
      <c r="E23" s="13"/>
      <c r="F23" s="13"/>
      <c r="G23" s="13"/>
      <c r="H23" s="13"/>
      <c r="I23" s="13"/>
      <c r="J23" s="16"/>
      <c r="K23" s="13"/>
      <c r="L23" s="13"/>
      <c r="M23" s="13"/>
      <c r="N23" s="13"/>
      <c r="O23" s="18"/>
    </row>
    <row r="24" spans="1:15" s="14" customFormat="1" ht="15.75" customHeight="1">
      <c r="A24" s="21"/>
      <c r="B24" s="13"/>
      <c r="C24" s="13"/>
      <c r="D24" s="13"/>
      <c r="E24" s="13"/>
      <c r="F24" s="13"/>
      <c r="G24" s="13"/>
      <c r="H24" s="13"/>
      <c r="I24" s="13"/>
      <c r="J24" s="16"/>
      <c r="K24" s="13"/>
      <c r="L24" s="13"/>
      <c r="M24" s="13"/>
      <c r="N24" s="13"/>
      <c r="O24" s="18"/>
    </row>
    <row r="25" spans="1:15" s="14" customFormat="1" ht="15.75" customHeight="1">
      <c r="A25" s="21"/>
      <c r="B25" s="13"/>
      <c r="C25" s="13"/>
      <c r="D25" s="13"/>
      <c r="E25" s="13"/>
      <c r="F25" s="13"/>
      <c r="G25" s="13"/>
      <c r="H25" s="13"/>
      <c r="I25" s="13"/>
      <c r="J25" s="16"/>
      <c r="K25" s="13"/>
      <c r="L25" s="13"/>
      <c r="M25" s="13"/>
      <c r="N25" s="13"/>
      <c r="O25" s="18"/>
    </row>
    <row r="26" spans="1:15" s="14" customFormat="1" ht="15.75" customHeight="1">
      <c r="A26" s="21"/>
      <c r="B26" s="13"/>
      <c r="C26" s="13"/>
      <c r="D26" s="13"/>
      <c r="E26" s="13"/>
      <c r="F26" s="13"/>
      <c r="G26" s="13"/>
      <c r="H26" s="13"/>
      <c r="I26" s="13"/>
      <c r="J26" s="16"/>
      <c r="K26" s="13"/>
      <c r="L26" s="13"/>
      <c r="M26" s="13"/>
      <c r="N26" s="13"/>
      <c r="O26" s="18"/>
    </row>
    <row r="27" spans="1:15" s="14" customFormat="1" ht="15.75" customHeight="1">
      <c r="A27" s="21"/>
      <c r="B27" s="13"/>
      <c r="C27" s="13"/>
      <c r="D27" s="13"/>
      <c r="E27" s="13"/>
      <c r="F27" s="13"/>
      <c r="G27" s="13"/>
      <c r="H27" s="13"/>
      <c r="I27" s="13"/>
      <c r="J27" s="16"/>
      <c r="K27" s="13"/>
      <c r="L27" s="13"/>
      <c r="M27" s="13"/>
      <c r="N27" s="13"/>
      <c r="O27" s="18"/>
    </row>
    <row r="28" spans="1:15" s="14" customFormat="1" ht="15.75" customHeight="1">
      <c r="A28" s="21"/>
      <c r="B28" s="13"/>
      <c r="C28" s="13"/>
      <c r="D28" s="13"/>
      <c r="E28" s="13"/>
      <c r="F28" s="13"/>
      <c r="G28" s="13"/>
      <c r="H28" s="13"/>
      <c r="I28" s="13"/>
      <c r="J28" s="16"/>
      <c r="K28" s="13"/>
      <c r="L28" s="13"/>
      <c r="M28" s="13"/>
      <c r="N28" s="13"/>
      <c r="O28" s="18"/>
    </row>
    <row r="29" spans="1:15" s="14" customFormat="1" ht="15.75" customHeight="1">
      <c r="A29" s="21"/>
      <c r="B29" s="13"/>
      <c r="C29" s="13"/>
      <c r="D29" s="13"/>
      <c r="E29" s="13"/>
      <c r="F29" s="13"/>
      <c r="G29" s="13"/>
      <c r="H29" s="13"/>
      <c r="I29" s="13"/>
      <c r="J29" s="16"/>
      <c r="K29" s="13"/>
      <c r="L29" s="13"/>
      <c r="M29" s="13"/>
      <c r="N29" s="13"/>
      <c r="O29" s="18"/>
    </row>
    <row r="30" spans="1:15" s="14" customFormat="1" ht="15.75" customHeight="1">
      <c r="A30" s="21"/>
      <c r="B30" s="13"/>
      <c r="C30" s="13"/>
      <c r="D30" s="13"/>
      <c r="E30" s="13"/>
      <c r="F30" s="13"/>
      <c r="G30" s="13"/>
      <c r="H30" s="13"/>
      <c r="I30" s="13"/>
      <c r="J30" s="16"/>
      <c r="K30" s="13"/>
      <c r="L30" s="13"/>
      <c r="M30" s="13"/>
      <c r="N30" s="13"/>
      <c r="O30" s="18"/>
    </row>
    <row r="31" spans="1:15" s="14" customFormat="1" ht="15.75" customHeight="1">
      <c r="A31" s="21"/>
      <c r="B31" s="13"/>
      <c r="C31" s="13"/>
      <c r="D31" s="13"/>
      <c r="E31" s="13"/>
      <c r="F31" s="13"/>
      <c r="G31" s="13"/>
      <c r="H31" s="13"/>
      <c r="I31" s="13"/>
      <c r="J31" s="16"/>
      <c r="K31" s="13"/>
      <c r="L31" s="13"/>
      <c r="M31" s="13"/>
      <c r="N31" s="13"/>
      <c r="O31" s="18"/>
    </row>
    <row r="32" spans="1:15" s="14" customFormat="1" ht="15.75" customHeight="1">
      <c r="A32" s="21"/>
      <c r="B32" s="13"/>
      <c r="C32" s="13"/>
      <c r="D32" s="13"/>
      <c r="E32" s="13"/>
      <c r="F32" s="13"/>
      <c r="G32" s="13"/>
      <c r="H32" s="13"/>
      <c r="I32" s="13"/>
      <c r="J32" s="16"/>
      <c r="K32" s="13"/>
      <c r="L32" s="13"/>
      <c r="M32" s="13"/>
      <c r="N32" s="13"/>
      <c r="O32" s="18"/>
    </row>
    <row r="33" spans="1:14" ht="15">
      <c r="A33" s="21"/>
      <c r="B33" s="22"/>
      <c r="C33" s="22"/>
      <c r="D33" s="23"/>
      <c r="E33" s="23"/>
      <c r="F33" s="22"/>
      <c r="G33" s="22"/>
      <c r="H33" s="23"/>
      <c r="I33" s="23"/>
      <c r="J33" s="23"/>
      <c r="K33" s="23"/>
      <c r="L33" s="23"/>
      <c r="M33" s="22"/>
      <c r="N33" s="22"/>
    </row>
    <row r="34" spans="1:14" ht="15">
      <c r="A34" s="21"/>
      <c r="B34" s="22"/>
      <c r="C34" s="22"/>
      <c r="D34" s="23"/>
      <c r="E34" s="23"/>
      <c r="F34" s="22"/>
      <c r="G34" s="22"/>
      <c r="H34" s="23"/>
      <c r="I34" s="23"/>
      <c r="J34" s="23"/>
      <c r="K34" s="23"/>
      <c r="L34" s="23"/>
      <c r="M34" s="22"/>
      <c r="N34" s="22"/>
    </row>
    <row r="35" spans="1:14" ht="15">
      <c r="A35" s="21"/>
      <c r="B35" s="22"/>
      <c r="C35" s="22"/>
      <c r="D35" s="23"/>
      <c r="E35" s="23"/>
      <c r="F35" s="22"/>
      <c r="G35" s="22"/>
      <c r="H35" s="23"/>
      <c r="I35" s="23"/>
      <c r="J35" s="23"/>
      <c r="K35" s="23"/>
      <c r="L35" s="23"/>
      <c r="M35" s="22"/>
      <c r="N35" s="22"/>
    </row>
    <row r="36" spans="1:14" ht="15">
      <c r="A36" s="21"/>
      <c r="B36" s="22"/>
      <c r="C36" s="22"/>
      <c r="D36" s="23"/>
      <c r="E36" s="23"/>
      <c r="F36" s="22"/>
      <c r="G36" s="22"/>
      <c r="H36" s="23"/>
      <c r="I36" s="23"/>
      <c r="J36" s="23"/>
      <c r="K36" s="23"/>
      <c r="L36" s="23"/>
      <c r="M36" s="22"/>
      <c r="N36" s="22"/>
    </row>
    <row r="37" spans="1:14" ht="15">
      <c r="A37" s="21"/>
      <c r="B37" s="22"/>
      <c r="C37" s="22"/>
      <c r="D37" s="23"/>
      <c r="E37" s="23"/>
      <c r="F37" s="22"/>
      <c r="G37" s="22"/>
      <c r="H37" s="23"/>
      <c r="I37" s="23"/>
      <c r="J37" s="23"/>
      <c r="K37" s="23"/>
      <c r="L37" s="23"/>
      <c r="M37" s="22"/>
      <c r="N37" s="22"/>
    </row>
    <row r="38" spans="1:14" ht="15">
      <c r="A38" s="21"/>
      <c r="B38" s="22"/>
      <c r="C38" s="22"/>
      <c r="D38" s="23"/>
      <c r="E38" s="23"/>
      <c r="F38" s="22"/>
      <c r="G38" s="22"/>
      <c r="H38" s="23"/>
      <c r="I38" s="23"/>
      <c r="J38" s="23"/>
      <c r="K38" s="23"/>
      <c r="L38" s="23"/>
      <c r="M38" s="22"/>
      <c r="N38" s="22"/>
    </row>
    <row r="39" spans="1:14" ht="15">
      <c r="A39" s="21"/>
      <c r="B39" s="22"/>
      <c r="C39" s="22"/>
      <c r="D39" s="23"/>
      <c r="E39" s="23"/>
      <c r="F39" s="22"/>
      <c r="G39" s="22"/>
      <c r="H39" s="23"/>
      <c r="I39" s="23"/>
      <c r="J39" s="23"/>
      <c r="K39" s="23"/>
      <c r="L39" s="23"/>
      <c r="M39" s="22"/>
      <c r="N39" s="22"/>
    </row>
    <row r="40" spans="1:14" ht="15">
      <c r="A40" s="21"/>
      <c r="B40" s="22"/>
      <c r="C40" s="22"/>
      <c r="D40" s="22"/>
      <c r="E40" s="22"/>
      <c r="F40" s="22"/>
      <c r="G40" s="22"/>
      <c r="H40" s="22"/>
      <c r="I40" s="22"/>
      <c r="J40" s="22"/>
      <c r="K40" s="22"/>
      <c r="L40" s="22"/>
      <c r="M40" s="22"/>
      <c r="N40" s="22"/>
    </row>
    <row r="41" spans="1:14" ht="15">
      <c r="A41" s="21"/>
      <c r="B41" s="22"/>
      <c r="C41" s="22"/>
      <c r="D41" s="22"/>
      <c r="E41" s="22"/>
      <c r="F41" s="22"/>
      <c r="G41" s="22"/>
      <c r="H41" s="22"/>
      <c r="I41" s="22"/>
      <c r="J41" s="22"/>
      <c r="K41" s="22"/>
      <c r="L41" s="22"/>
      <c r="M41" s="22"/>
      <c r="N41" s="22"/>
    </row>
    <row r="42" spans="1:14" ht="15">
      <c r="A42" s="21"/>
      <c r="B42" s="22"/>
      <c r="C42" s="22"/>
      <c r="D42" s="22"/>
      <c r="E42" s="22"/>
      <c r="F42" s="22"/>
      <c r="G42" s="22"/>
      <c r="H42" s="22"/>
      <c r="I42" s="22"/>
      <c r="J42" s="22"/>
      <c r="K42" s="22"/>
      <c r="L42" s="22"/>
      <c r="M42" s="22"/>
      <c r="N42" s="22"/>
    </row>
    <row r="43" spans="1:14" ht="15">
      <c r="A43" s="21"/>
      <c r="B43" s="22"/>
      <c r="C43" s="22"/>
      <c r="D43" s="22"/>
      <c r="E43" s="22"/>
      <c r="F43" s="22"/>
      <c r="G43" s="22"/>
      <c r="H43" s="22"/>
      <c r="I43" s="22"/>
      <c r="J43" s="22"/>
      <c r="K43" s="22"/>
      <c r="L43" s="22"/>
      <c r="M43" s="22"/>
      <c r="N43" s="22"/>
    </row>
    <row r="44" spans="1:14" ht="15">
      <c r="A44" s="21"/>
      <c r="B44" s="22"/>
      <c r="C44" s="22"/>
      <c r="D44" s="22"/>
      <c r="E44" s="22"/>
      <c r="F44" s="22"/>
      <c r="G44" s="22"/>
      <c r="H44" s="22"/>
      <c r="I44" s="22"/>
      <c r="J44" s="22"/>
      <c r="K44" s="22"/>
      <c r="L44" s="22"/>
      <c r="M44" s="22"/>
      <c r="N44" s="22"/>
    </row>
    <row r="45" spans="1:14" ht="15">
      <c r="A45" s="21"/>
      <c r="B45" s="22"/>
      <c r="C45" s="22"/>
      <c r="D45" s="22"/>
      <c r="E45" s="22"/>
      <c r="F45" s="22"/>
      <c r="G45" s="22"/>
      <c r="H45" s="22"/>
      <c r="I45" s="22"/>
      <c r="J45" s="22"/>
      <c r="K45" s="22"/>
      <c r="L45" s="22"/>
      <c r="M45" s="22"/>
      <c r="N45" s="22"/>
    </row>
    <row r="46" spans="1:14" ht="15">
      <c r="A46" s="21"/>
      <c r="B46" s="22"/>
      <c r="C46" s="22"/>
      <c r="D46" s="22"/>
      <c r="E46" s="22"/>
      <c r="F46" s="22"/>
      <c r="G46" s="22"/>
      <c r="H46" s="22"/>
      <c r="I46" s="22"/>
      <c r="J46" s="22"/>
      <c r="K46" s="22"/>
      <c r="L46" s="22"/>
      <c r="M46" s="22"/>
      <c r="N46" s="22"/>
    </row>
    <row r="47" spans="1:14" ht="15">
      <c r="A47" s="21"/>
      <c r="B47" s="22"/>
      <c r="C47" s="22"/>
      <c r="D47" s="22"/>
      <c r="E47" s="22"/>
      <c r="F47" s="22"/>
      <c r="G47" s="22"/>
      <c r="H47" s="22"/>
      <c r="I47" s="22"/>
      <c r="J47" s="22"/>
      <c r="K47" s="22"/>
      <c r="L47" s="22"/>
      <c r="M47" s="22"/>
      <c r="N47" s="22"/>
    </row>
    <row r="48" spans="1:14" ht="15">
      <c r="A48" s="21"/>
      <c r="B48" s="22"/>
      <c r="C48" s="22"/>
      <c r="D48" s="22"/>
      <c r="E48" s="22"/>
      <c r="F48" s="22"/>
      <c r="G48" s="22"/>
      <c r="H48" s="22"/>
      <c r="I48" s="22"/>
      <c r="J48" s="22"/>
      <c r="K48" s="22"/>
      <c r="L48" s="22"/>
      <c r="M48" s="22"/>
      <c r="N48" s="22"/>
    </row>
    <row r="49" spans="1:14" ht="15">
      <c r="A49" s="21"/>
      <c r="B49" s="22"/>
      <c r="C49" s="22"/>
      <c r="D49" s="22"/>
      <c r="E49" s="22"/>
      <c r="F49" s="22"/>
      <c r="G49" s="22"/>
      <c r="H49" s="22"/>
      <c r="I49" s="22"/>
      <c r="J49" s="22"/>
      <c r="K49" s="22"/>
      <c r="L49" s="22"/>
      <c r="M49" s="22"/>
      <c r="N49" s="22"/>
    </row>
    <row r="50" spans="1:14" ht="15">
      <c r="A50" s="21"/>
      <c r="B50" s="22"/>
      <c r="C50" s="22"/>
      <c r="D50" s="22"/>
      <c r="E50" s="22"/>
      <c r="F50" s="22"/>
      <c r="G50" s="22"/>
      <c r="H50" s="22"/>
      <c r="I50" s="22"/>
      <c r="J50" s="22"/>
      <c r="K50" s="22"/>
      <c r="L50" s="22"/>
      <c r="M50" s="22"/>
      <c r="N50" s="22"/>
    </row>
    <row r="51" spans="1:14" ht="15">
      <c r="A51" s="21"/>
      <c r="B51" s="22"/>
      <c r="C51" s="22"/>
      <c r="D51" s="22"/>
      <c r="E51" s="22"/>
      <c r="F51" s="22"/>
      <c r="G51" s="22"/>
      <c r="H51" s="22"/>
      <c r="I51" s="22"/>
      <c r="J51" s="22"/>
      <c r="K51" s="22"/>
      <c r="L51" s="22"/>
      <c r="M51" s="22"/>
      <c r="N51" s="22"/>
    </row>
    <row r="52" spans="1:14" ht="15">
      <c r="A52" s="21"/>
      <c r="B52" s="22"/>
      <c r="C52" s="22"/>
      <c r="D52" s="22"/>
      <c r="E52" s="22"/>
      <c r="F52" s="22"/>
      <c r="G52" s="22"/>
      <c r="H52" s="22"/>
      <c r="I52" s="22"/>
      <c r="J52" s="22"/>
      <c r="K52" s="22"/>
      <c r="L52" s="22"/>
      <c r="M52" s="22"/>
      <c r="N52" s="22"/>
    </row>
    <row r="53" spans="1:14" ht="15">
      <c r="A53" s="21"/>
      <c r="B53" s="22"/>
      <c r="C53" s="22"/>
      <c r="D53" s="22"/>
      <c r="E53" s="22"/>
      <c r="F53" s="22"/>
      <c r="G53" s="22"/>
      <c r="H53" s="22"/>
      <c r="I53" s="22"/>
      <c r="J53" s="22"/>
      <c r="K53" s="22"/>
      <c r="L53" s="22"/>
      <c r="M53" s="22"/>
      <c r="N53" s="22"/>
    </row>
    <row r="54" spans="1:14" ht="15">
      <c r="A54" s="21"/>
      <c r="B54" s="22"/>
      <c r="C54" s="22"/>
      <c r="D54" s="22"/>
      <c r="E54" s="22"/>
      <c r="F54" s="22"/>
      <c r="G54" s="22"/>
      <c r="H54" s="22"/>
      <c r="I54" s="22"/>
      <c r="J54" s="22"/>
      <c r="K54" s="22"/>
      <c r="L54" s="22"/>
      <c r="M54" s="22"/>
      <c r="N54" s="22"/>
    </row>
    <row r="55" spans="1:14" ht="15">
      <c r="A55" s="21"/>
      <c r="B55" s="22"/>
      <c r="C55" s="22"/>
      <c r="D55" s="22"/>
      <c r="E55" s="22"/>
      <c r="F55" s="22"/>
      <c r="G55" s="22"/>
      <c r="H55" s="22"/>
      <c r="I55" s="22"/>
      <c r="J55" s="22"/>
      <c r="K55" s="22"/>
      <c r="L55" s="22"/>
      <c r="M55" s="22"/>
      <c r="N55" s="22"/>
    </row>
    <row r="56" spans="1:14" ht="15">
      <c r="A56" s="21"/>
      <c r="B56" s="22"/>
      <c r="C56" s="22"/>
      <c r="D56" s="22"/>
      <c r="E56" s="22"/>
      <c r="F56" s="22"/>
      <c r="G56" s="22"/>
      <c r="H56" s="22"/>
      <c r="I56" s="22"/>
      <c r="J56" s="22"/>
      <c r="K56" s="22"/>
      <c r="L56" s="22"/>
      <c r="M56" s="22"/>
      <c r="N56" s="22"/>
    </row>
    <row r="57" spans="1:14" ht="15">
      <c r="A57" s="21"/>
      <c r="B57" s="22"/>
      <c r="C57" s="22"/>
      <c r="D57" s="22"/>
      <c r="E57" s="22"/>
      <c r="F57" s="22"/>
      <c r="G57" s="22"/>
      <c r="H57" s="22"/>
      <c r="I57" s="22"/>
      <c r="J57" s="22"/>
      <c r="K57" s="22"/>
      <c r="L57" s="22"/>
      <c r="M57" s="22"/>
      <c r="N57" s="22"/>
    </row>
    <row r="58" spans="1:14" ht="15">
      <c r="A58" s="21"/>
      <c r="B58" s="22"/>
      <c r="C58" s="22"/>
      <c r="D58" s="22"/>
      <c r="E58" s="22"/>
      <c r="F58" s="22"/>
      <c r="G58" s="22"/>
      <c r="H58" s="22"/>
      <c r="I58" s="22"/>
      <c r="J58" s="22"/>
      <c r="K58" s="22"/>
      <c r="L58" s="22"/>
      <c r="M58" s="22"/>
      <c r="N58" s="22"/>
    </row>
    <row r="59" spans="1:14" ht="15">
      <c r="A59" s="21"/>
      <c r="B59" s="22"/>
      <c r="C59" s="22"/>
      <c r="D59" s="22"/>
      <c r="E59" s="22"/>
      <c r="F59" s="22"/>
      <c r="G59" s="22"/>
      <c r="H59" s="22"/>
      <c r="I59" s="22"/>
      <c r="J59" s="22"/>
      <c r="K59" s="22"/>
      <c r="L59" s="22"/>
      <c r="M59" s="22"/>
      <c r="N59" s="22"/>
    </row>
    <row r="60" spans="1:14" ht="15">
      <c r="A60" s="21"/>
      <c r="B60" s="22"/>
      <c r="C60" s="22"/>
      <c r="D60" s="22"/>
      <c r="E60" s="22"/>
      <c r="F60" s="22"/>
      <c r="G60" s="22"/>
      <c r="H60" s="22"/>
      <c r="I60" s="22"/>
      <c r="J60" s="22"/>
      <c r="K60" s="22"/>
      <c r="L60" s="22"/>
      <c r="M60" s="22"/>
      <c r="N60" s="22"/>
    </row>
    <row r="61" spans="1:14" ht="15">
      <c r="A61" s="21"/>
      <c r="B61" s="22"/>
      <c r="C61" s="22"/>
      <c r="D61" s="22"/>
      <c r="E61" s="22"/>
      <c r="F61" s="22"/>
      <c r="G61" s="22"/>
      <c r="H61" s="22"/>
      <c r="I61" s="22"/>
      <c r="J61" s="22"/>
      <c r="K61" s="22"/>
      <c r="L61" s="22"/>
      <c r="M61" s="22"/>
      <c r="N61" s="22"/>
    </row>
    <row r="62" spans="1:14" ht="15">
      <c r="A62" s="21"/>
      <c r="B62" s="22"/>
      <c r="C62" s="22"/>
      <c r="D62" s="22"/>
      <c r="E62" s="22"/>
      <c r="F62" s="22"/>
      <c r="G62" s="22"/>
      <c r="H62" s="22"/>
      <c r="I62" s="22"/>
      <c r="J62" s="22"/>
      <c r="K62" s="22"/>
      <c r="L62" s="22"/>
      <c r="M62" s="22"/>
      <c r="N62" s="22"/>
    </row>
    <row r="63" spans="1:14" ht="15">
      <c r="A63" s="21"/>
      <c r="B63" s="22"/>
      <c r="C63" s="22"/>
      <c r="D63" s="22"/>
      <c r="E63" s="22"/>
      <c r="F63" s="22"/>
      <c r="G63" s="22"/>
      <c r="H63" s="22"/>
      <c r="I63" s="22"/>
      <c r="J63" s="22"/>
      <c r="K63" s="22"/>
      <c r="L63" s="22"/>
      <c r="M63" s="22"/>
      <c r="N63" s="22"/>
    </row>
    <row r="64" spans="1:14" ht="15">
      <c r="A64" s="21"/>
      <c r="B64" s="22"/>
      <c r="C64" s="22"/>
      <c r="D64" s="22"/>
      <c r="E64" s="22"/>
      <c r="F64" s="22"/>
      <c r="G64" s="22"/>
      <c r="H64" s="22"/>
      <c r="I64" s="22"/>
      <c r="J64" s="22"/>
      <c r="K64" s="22"/>
      <c r="L64" s="22"/>
      <c r="M64" s="22"/>
      <c r="N64" s="22"/>
    </row>
    <row r="65" spans="1:14" ht="15">
      <c r="A65" s="21"/>
      <c r="B65" s="22"/>
      <c r="C65" s="22"/>
      <c r="D65" s="22"/>
      <c r="E65" s="22"/>
      <c r="F65" s="22"/>
      <c r="G65" s="22"/>
      <c r="H65" s="22"/>
      <c r="I65" s="22"/>
      <c r="J65" s="22"/>
      <c r="K65" s="22"/>
      <c r="L65" s="22"/>
      <c r="M65" s="22"/>
      <c r="N65" s="22"/>
    </row>
    <row r="66" spans="1:14" ht="15">
      <c r="A66" s="21"/>
      <c r="B66" s="22"/>
      <c r="C66" s="22"/>
      <c r="D66" s="22"/>
      <c r="E66" s="22"/>
      <c r="F66" s="22"/>
      <c r="G66" s="22"/>
      <c r="H66" s="22"/>
      <c r="I66" s="22"/>
      <c r="J66" s="22"/>
      <c r="K66" s="22"/>
      <c r="L66" s="22"/>
      <c r="M66" s="22"/>
      <c r="N66" s="22"/>
    </row>
    <row r="67" spans="1:14" ht="15">
      <c r="A67" s="21"/>
      <c r="B67" s="22"/>
      <c r="C67" s="22"/>
      <c r="D67" s="22"/>
      <c r="E67" s="22"/>
      <c r="F67" s="22"/>
      <c r="G67" s="22"/>
      <c r="H67" s="22"/>
      <c r="I67" s="22"/>
      <c r="J67" s="22"/>
      <c r="K67" s="22"/>
      <c r="L67" s="22"/>
      <c r="M67" s="22"/>
      <c r="N67" s="22"/>
    </row>
    <row r="68" spans="1:14" ht="15">
      <c r="A68" s="21"/>
      <c r="B68" s="22"/>
      <c r="C68" s="22"/>
      <c r="D68" s="22"/>
      <c r="E68" s="22"/>
      <c r="F68" s="22"/>
      <c r="G68" s="22"/>
      <c r="H68" s="22"/>
      <c r="I68" s="22"/>
      <c r="J68" s="22"/>
      <c r="K68" s="22"/>
      <c r="L68" s="22"/>
      <c r="M68" s="22"/>
      <c r="N68" s="22"/>
    </row>
    <row r="69" spans="1:14" ht="15">
      <c r="A69" s="21"/>
      <c r="B69" s="22"/>
      <c r="C69" s="22"/>
      <c r="D69" s="22"/>
      <c r="E69" s="22"/>
      <c r="F69" s="22"/>
      <c r="G69" s="22"/>
      <c r="H69" s="22"/>
      <c r="I69" s="22"/>
      <c r="J69" s="22"/>
      <c r="K69" s="22"/>
      <c r="L69" s="22"/>
      <c r="M69" s="22"/>
      <c r="N69" s="22"/>
    </row>
    <row r="70" spans="1:14" ht="15">
      <c r="A70" s="21"/>
      <c r="B70" s="22"/>
      <c r="C70" s="22"/>
      <c r="D70" s="22"/>
      <c r="E70" s="22"/>
      <c r="F70" s="22"/>
      <c r="G70" s="22"/>
      <c r="H70" s="22"/>
      <c r="I70" s="22"/>
      <c r="J70" s="22"/>
      <c r="K70" s="22"/>
      <c r="L70" s="22"/>
      <c r="M70" s="22"/>
      <c r="N70" s="22"/>
    </row>
    <row r="71" spans="1:14" ht="15">
      <c r="A71" s="21"/>
      <c r="B71" s="22"/>
      <c r="C71" s="22"/>
      <c r="D71" s="22"/>
      <c r="E71" s="22"/>
      <c r="F71" s="22"/>
      <c r="G71" s="22"/>
      <c r="H71" s="22"/>
      <c r="I71" s="22"/>
      <c r="J71" s="22"/>
      <c r="K71" s="22"/>
      <c r="L71" s="22"/>
      <c r="M71" s="22"/>
      <c r="N71" s="22"/>
    </row>
    <row r="72" spans="1:14" ht="15">
      <c r="A72" s="21"/>
      <c r="B72" s="22"/>
      <c r="C72" s="22"/>
      <c r="D72" s="22"/>
      <c r="E72" s="22"/>
      <c r="F72" s="22"/>
      <c r="G72" s="22"/>
      <c r="H72" s="22"/>
      <c r="I72" s="22"/>
      <c r="J72" s="22"/>
      <c r="K72" s="22"/>
      <c r="L72" s="22"/>
      <c r="M72" s="22"/>
      <c r="N72" s="22"/>
    </row>
    <row r="73" spans="1:14" ht="15">
      <c r="A73" s="21"/>
      <c r="B73" s="22"/>
      <c r="C73" s="22"/>
      <c r="D73" s="22"/>
      <c r="E73" s="22"/>
      <c r="F73" s="22"/>
      <c r="G73" s="22"/>
      <c r="H73" s="22"/>
      <c r="I73" s="22"/>
      <c r="J73" s="22"/>
      <c r="K73" s="22"/>
      <c r="L73" s="22"/>
      <c r="M73" s="22"/>
      <c r="N73" s="22"/>
    </row>
    <row r="74" spans="1:14" ht="15">
      <c r="A74" s="21"/>
      <c r="B74" s="22"/>
      <c r="C74" s="22"/>
      <c r="D74" s="22"/>
      <c r="E74" s="22"/>
      <c r="F74" s="22"/>
      <c r="G74" s="22"/>
      <c r="H74" s="22"/>
      <c r="I74" s="22"/>
      <c r="J74" s="22"/>
      <c r="K74" s="22"/>
      <c r="L74" s="22"/>
      <c r="M74" s="22"/>
      <c r="N74" s="22"/>
    </row>
    <row r="75" spans="1:14" ht="15">
      <c r="A75" s="21"/>
      <c r="B75" s="22"/>
      <c r="C75" s="22"/>
      <c r="D75" s="22"/>
      <c r="E75" s="22"/>
      <c r="F75" s="22"/>
      <c r="G75" s="22"/>
      <c r="H75" s="22"/>
      <c r="I75" s="22"/>
      <c r="J75" s="22"/>
      <c r="K75" s="22"/>
      <c r="L75" s="22"/>
      <c r="M75" s="22"/>
      <c r="N75" s="22"/>
    </row>
    <row r="76" spans="1:14" ht="15">
      <c r="A76" s="21"/>
      <c r="B76" s="22"/>
      <c r="C76" s="22"/>
      <c r="D76" s="22"/>
      <c r="E76" s="22"/>
      <c r="F76" s="22"/>
      <c r="G76" s="22"/>
      <c r="H76" s="22"/>
      <c r="I76" s="22"/>
      <c r="J76" s="22"/>
      <c r="K76" s="22"/>
      <c r="L76" s="22"/>
      <c r="M76" s="22"/>
      <c r="N76" s="22"/>
    </row>
    <row r="77" spans="1:14" ht="15">
      <c r="A77" s="21"/>
      <c r="B77" s="22"/>
      <c r="C77" s="22"/>
      <c r="D77" s="22"/>
      <c r="E77" s="22"/>
      <c r="F77" s="22"/>
      <c r="G77" s="22"/>
      <c r="H77" s="22"/>
      <c r="I77" s="22"/>
      <c r="J77" s="22"/>
      <c r="K77" s="22"/>
      <c r="L77" s="22"/>
      <c r="M77" s="22"/>
      <c r="N77" s="22"/>
    </row>
    <row r="78" spans="1:14" ht="15">
      <c r="A78" s="21"/>
      <c r="B78" s="22"/>
      <c r="C78" s="22"/>
      <c r="D78" s="22"/>
      <c r="E78" s="22"/>
      <c r="F78" s="22"/>
      <c r="G78" s="22"/>
      <c r="H78" s="22"/>
      <c r="I78" s="22"/>
      <c r="J78" s="22"/>
      <c r="K78" s="22"/>
      <c r="L78" s="22"/>
      <c r="M78" s="22"/>
      <c r="N78" s="22"/>
    </row>
    <row r="79" spans="1:14" ht="15">
      <c r="A79" s="21"/>
      <c r="B79" s="22"/>
      <c r="C79" s="22"/>
      <c r="D79" s="22"/>
      <c r="E79" s="22"/>
      <c r="F79" s="22"/>
      <c r="G79" s="22"/>
      <c r="H79" s="22"/>
      <c r="I79" s="22"/>
      <c r="J79" s="22"/>
      <c r="K79" s="22"/>
      <c r="L79" s="22"/>
      <c r="M79" s="22"/>
      <c r="N79" s="22"/>
    </row>
    <row r="80" spans="1:14" ht="15">
      <c r="A80" s="21"/>
      <c r="B80" s="22"/>
      <c r="C80" s="22"/>
      <c r="D80" s="22"/>
      <c r="E80" s="22"/>
      <c r="F80" s="22"/>
      <c r="G80" s="22"/>
      <c r="H80" s="22"/>
      <c r="I80" s="22"/>
      <c r="J80" s="22"/>
      <c r="K80" s="22"/>
      <c r="L80" s="22"/>
      <c r="M80" s="22"/>
      <c r="N80" s="22"/>
    </row>
    <row r="81" spans="1:14" ht="15">
      <c r="A81" s="21"/>
      <c r="B81" s="22"/>
      <c r="C81" s="22"/>
      <c r="D81" s="22"/>
      <c r="E81" s="22"/>
      <c r="F81" s="22"/>
      <c r="G81" s="22"/>
      <c r="H81" s="22"/>
      <c r="I81" s="22"/>
      <c r="J81" s="22"/>
      <c r="K81" s="22"/>
      <c r="L81" s="22"/>
      <c r="M81" s="22"/>
      <c r="N81" s="22"/>
    </row>
    <row r="82" spans="1:14" ht="15">
      <c r="A82" s="21"/>
      <c r="B82" s="22"/>
      <c r="C82" s="22"/>
      <c r="D82" s="22"/>
      <c r="E82" s="22"/>
      <c r="F82" s="22"/>
      <c r="G82" s="22"/>
      <c r="H82" s="22"/>
      <c r="I82" s="22"/>
      <c r="J82" s="22"/>
      <c r="K82" s="22"/>
      <c r="L82" s="22"/>
      <c r="M82" s="22"/>
      <c r="N82" s="22"/>
    </row>
    <row r="83" spans="1:14" ht="15">
      <c r="A83" s="21"/>
      <c r="B83" s="22"/>
      <c r="C83" s="22"/>
      <c r="D83" s="22"/>
      <c r="E83" s="22"/>
      <c r="F83" s="22"/>
      <c r="G83" s="22"/>
      <c r="H83" s="22"/>
      <c r="I83" s="22"/>
      <c r="J83" s="22"/>
      <c r="K83" s="22"/>
      <c r="L83" s="22"/>
      <c r="M83" s="22"/>
      <c r="N83" s="22"/>
    </row>
    <row r="84" spans="1:14" ht="15">
      <c r="A84" s="21"/>
      <c r="B84" s="22"/>
      <c r="C84" s="22"/>
      <c r="D84" s="22"/>
      <c r="E84" s="22"/>
      <c r="F84" s="22"/>
      <c r="G84" s="22"/>
      <c r="H84" s="22"/>
      <c r="I84" s="22"/>
      <c r="J84" s="22"/>
      <c r="K84" s="22"/>
      <c r="L84" s="22"/>
      <c r="M84" s="22"/>
      <c r="N84" s="22"/>
    </row>
    <row r="85" spans="1:14" ht="15">
      <c r="A85" s="21"/>
      <c r="B85" s="22"/>
      <c r="C85" s="22"/>
      <c r="D85" s="22"/>
      <c r="E85" s="22"/>
      <c r="F85" s="22"/>
      <c r="G85" s="22"/>
      <c r="H85" s="22"/>
      <c r="I85" s="22"/>
      <c r="J85" s="22"/>
      <c r="K85" s="22"/>
      <c r="L85" s="22"/>
      <c r="M85" s="22"/>
      <c r="N85" s="22"/>
    </row>
    <row r="86" spans="1:14" ht="15">
      <c r="A86" s="21"/>
      <c r="B86" s="22"/>
      <c r="C86" s="22"/>
      <c r="D86" s="22"/>
      <c r="E86" s="22"/>
      <c r="F86" s="22"/>
      <c r="G86" s="22"/>
      <c r="H86" s="22"/>
      <c r="I86" s="22"/>
      <c r="J86" s="22"/>
      <c r="K86" s="22"/>
      <c r="L86" s="22"/>
      <c r="M86" s="22"/>
      <c r="N86" s="22"/>
    </row>
    <row r="87" spans="1:14" ht="15">
      <c r="A87" s="21"/>
      <c r="B87" s="22"/>
      <c r="C87" s="22"/>
      <c r="D87" s="22"/>
      <c r="E87" s="22"/>
      <c r="F87" s="22"/>
      <c r="G87" s="22"/>
      <c r="H87" s="22"/>
      <c r="I87" s="22"/>
      <c r="J87" s="22"/>
      <c r="K87" s="22"/>
      <c r="L87" s="22"/>
      <c r="M87" s="22"/>
      <c r="N87" s="22"/>
    </row>
    <row r="88" spans="1:14" ht="15">
      <c r="A88" s="21"/>
      <c r="B88" s="22"/>
      <c r="C88" s="22"/>
      <c r="D88" s="22"/>
      <c r="E88" s="22"/>
      <c r="F88" s="22"/>
      <c r="G88" s="22"/>
      <c r="H88" s="22"/>
      <c r="I88" s="22"/>
      <c r="J88" s="22"/>
      <c r="K88" s="22"/>
      <c r="L88" s="22"/>
      <c r="M88" s="22"/>
      <c r="N88" s="22"/>
    </row>
    <row r="89" spans="1:14" ht="15">
      <c r="A89" s="21"/>
      <c r="B89" s="22"/>
      <c r="C89" s="22"/>
      <c r="D89" s="22"/>
      <c r="E89" s="22"/>
      <c r="F89" s="22"/>
      <c r="G89" s="22"/>
      <c r="H89" s="22"/>
      <c r="I89" s="22"/>
      <c r="J89" s="22"/>
      <c r="K89" s="22"/>
      <c r="L89" s="22"/>
      <c r="M89" s="22"/>
      <c r="N89" s="22"/>
    </row>
    <row r="90" spans="1:14" ht="15">
      <c r="A90" s="21"/>
      <c r="B90" s="22"/>
      <c r="C90" s="22"/>
      <c r="D90" s="22"/>
      <c r="E90" s="22"/>
      <c r="F90" s="22"/>
      <c r="G90" s="22"/>
      <c r="H90" s="22"/>
      <c r="I90" s="22"/>
      <c r="J90" s="22"/>
      <c r="K90" s="22"/>
      <c r="L90" s="22"/>
      <c r="M90" s="22"/>
      <c r="N90" s="22"/>
    </row>
    <row r="91" spans="1:14" ht="15">
      <c r="A91" s="21"/>
      <c r="B91" s="22"/>
      <c r="C91" s="22"/>
      <c r="D91" s="22"/>
      <c r="E91" s="22"/>
      <c r="F91" s="22"/>
      <c r="G91" s="22"/>
      <c r="H91" s="22"/>
      <c r="I91" s="22"/>
      <c r="J91" s="22"/>
      <c r="K91" s="22"/>
      <c r="L91" s="22"/>
      <c r="M91" s="22"/>
      <c r="N91" s="22"/>
    </row>
    <row r="92" spans="1:14" ht="15">
      <c r="A92" s="21"/>
      <c r="B92" s="22"/>
      <c r="C92" s="22"/>
      <c r="D92" s="22"/>
      <c r="E92" s="22"/>
      <c r="F92" s="22"/>
      <c r="G92" s="22"/>
      <c r="H92" s="22"/>
      <c r="I92" s="22"/>
      <c r="J92" s="22"/>
      <c r="K92" s="22"/>
      <c r="L92" s="22"/>
      <c r="M92" s="22"/>
      <c r="N92" s="22"/>
    </row>
    <row r="93" spans="1:14" ht="15">
      <c r="A93" s="21"/>
      <c r="B93" s="22"/>
      <c r="C93" s="22"/>
      <c r="D93" s="22"/>
      <c r="E93" s="22"/>
      <c r="F93" s="22"/>
      <c r="G93" s="22"/>
      <c r="H93" s="22"/>
      <c r="I93" s="22"/>
      <c r="J93" s="22"/>
      <c r="K93" s="22"/>
      <c r="L93" s="22"/>
      <c r="M93" s="22"/>
      <c r="N93" s="22"/>
    </row>
    <row r="94" spans="1:14" ht="15">
      <c r="A94" s="21"/>
      <c r="B94" s="22"/>
      <c r="C94" s="22"/>
      <c r="D94" s="22"/>
      <c r="E94" s="22"/>
      <c r="F94" s="22"/>
      <c r="G94" s="22"/>
      <c r="H94" s="22"/>
      <c r="I94" s="22"/>
      <c r="J94" s="22"/>
      <c r="K94" s="22"/>
      <c r="L94" s="22"/>
      <c r="M94" s="22"/>
      <c r="N94" s="22"/>
    </row>
    <row r="95" spans="1:14" ht="15">
      <c r="A95" s="21"/>
      <c r="B95" s="22"/>
      <c r="C95" s="22"/>
      <c r="D95" s="22"/>
      <c r="E95" s="22"/>
      <c r="F95" s="22"/>
      <c r="G95" s="22"/>
      <c r="H95" s="22"/>
      <c r="I95" s="22"/>
      <c r="J95" s="22"/>
      <c r="K95" s="22"/>
      <c r="L95" s="22"/>
      <c r="M95" s="22"/>
      <c r="N95" s="22"/>
    </row>
    <row r="96" spans="1:14" ht="15">
      <c r="A96" s="21"/>
      <c r="B96" s="22"/>
      <c r="C96" s="22"/>
      <c r="D96" s="22"/>
      <c r="E96" s="22"/>
      <c r="F96" s="22"/>
      <c r="G96" s="22"/>
      <c r="H96" s="22"/>
      <c r="I96" s="22"/>
      <c r="J96" s="22"/>
      <c r="K96" s="22"/>
      <c r="L96" s="22"/>
      <c r="M96" s="22"/>
      <c r="N96" s="22"/>
    </row>
    <row r="97" spans="1:14" ht="15">
      <c r="A97" s="21"/>
      <c r="B97" s="22"/>
      <c r="C97" s="22"/>
      <c r="D97" s="22"/>
      <c r="E97" s="22"/>
      <c r="F97" s="22"/>
      <c r="G97" s="22"/>
      <c r="H97" s="22"/>
      <c r="I97" s="22"/>
      <c r="J97" s="22"/>
      <c r="K97" s="22"/>
      <c r="L97" s="22"/>
      <c r="M97" s="22"/>
      <c r="N97" s="22"/>
    </row>
    <row r="98" spans="1:14" ht="15">
      <c r="A98" s="21"/>
      <c r="B98" s="22"/>
      <c r="C98" s="22"/>
      <c r="D98" s="22"/>
      <c r="E98" s="22"/>
      <c r="F98" s="22"/>
      <c r="G98" s="22"/>
      <c r="H98" s="22"/>
      <c r="I98" s="22"/>
      <c r="J98" s="22"/>
      <c r="K98" s="22"/>
      <c r="L98" s="22"/>
      <c r="M98" s="22"/>
      <c r="N98" s="22"/>
    </row>
    <row r="99" spans="1:14" ht="15">
      <c r="A99" s="21"/>
      <c r="B99" s="22"/>
      <c r="C99" s="22"/>
      <c r="D99" s="22"/>
      <c r="E99" s="22"/>
      <c r="F99" s="22"/>
      <c r="G99" s="22"/>
      <c r="H99" s="22"/>
      <c r="I99" s="22"/>
      <c r="J99" s="22"/>
      <c r="K99" s="22"/>
      <c r="L99" s="22"/>
      <c r="M99" s="22"/>
      <c r="N99" s="22"/>
    </row>
    <row r="100" spans="1:14" ht="15">
      <c r="A100" s="21"/>
      <c r="B100" s="22"/>
      <c r="C100" s="22"/>
      <c r="D100" s="22"/>
      <c r="E100" s="22"/>
      <c r="F100" s="22"/>
      <c r="G100" s="22"/>
      <c r="H100" s="22"/>
      <c r="I100" s="22"/>
      <c r="J100" s="22"/>
      <c r="K100" s="22"/>
      <c r="L100" s="22"/>
      <c r="M100" s="22"/>
      <c r="N100" s="22"/>
    </row>
    <row r="101" spans="1:14" ht="15">
      <c r="A101" s="21"/>
      <c r="B101" s="22"/>
      <c r="C101" s="22"/>
      <c r="D101" s="22"/>
      <c r="E101" s="22"/>
      <c r="F101" s="22"/>
      <c r="G101" s="22"/>
      <c r="H101" s="22"/>
      <c r="I101" s="22"/>
      <c r="J101" s="22"/>
      <c r="K101" s="22"/>
      <c r="L101" s="22"/>
      <c r="M101" s="22"/>
      <c r="N101" s="22"/>
    </row>
    <row r="102" spans="1:14" ht="15">
      <c r="A102" s="21"/>
      <c r="B102" s="22"/>
      <c r="C102" s="22"/>
      <c r="D102" s="22"/>
      <c r="E102" s="22"/>
      <c r="F102" s="22"/>
      <c r="G102" s="22"/>
      <c r="H102" s="22"/>
      <c r="I102" s="22"/>
      <c r="J102" s="22"/>
      <c r="K102" s="22"/>
      <c r="L102" s="22"/>
      <c r="M102" s="22"/>
      <c r="N102" s="22"/>
    </row>
    <row r="103" spans="1:14" ht="15">
      <c r="A103" s="21"/>
      <c r="B103" s="22"/>
      <c r="C103" s="22"/>
      <c r="D103" s="22"/>
      <c r="E103" s="22"/>
      <c r="F103" s="22"/>
      <c r="G103" s="22"/>
      <c r="H103" s="22"/>
      <c r="I103" s="22"/>
      <c r="J103" s="22"/>
      <c r="K103" s="22"/>
      <c r="L103" s="22"/>
      <c r="M103" s="22"/>
      <c r="N103" s="22"/>
    </row>
    <row r="104" spans="1:14" ht="15">
      <c r="A104" s="21"/>
      <c r="B104" s="22"/>
      <c r="C104" s="22"/>
      <c r="D104" s="22"/>
      <c r="E104" s="22"/>
      <c r="F104" s="22"/>
      <c r="G104" s="22"/>
      <c r="H104" s="22"/>
      <c r="I104" s="22"/>
      <c r="J104" s="22"/>
      <c r="K104" s="22"/>
      <c r="L104" s="22"/>
      <c r="M104" s="22"/>
      <c r="N104" s="22"/>
    </row>
    <row r="105" spans="1:14" ht="15">
      <c r="A105" s="21"/>
      <c r="B105" s="22"/>
      <c r="C105" s="22"/>
      <c r="D105" s="22"/>
      <c r="E105" s="22"/>
      <c r="F105" s="22"/>
      <c r="G105" s="22"/>
      <c r="H105" s="22"/>
      <c r="I105" s="22"/>
      <c r="J105" s="22"/>
      <c r="K105" s="22"/>
      <c r="L105" s="22"/>
      <c r="M105" s="22"/>
      <c r="N105" s="22"/>
    </row>
    <row r="106" spans="1:14" ht="15">
      <c r="A106" s="21"/>
      <c r="B106" s="22"/>
      <c r="C106" s="22"/>
      <c r="D106" s="22"/>
      <c r="E106" s="22"/>
      <c r="F106" s="22"/>
      <c r="G106" s="22"/>
      <c r="H106" s="22"/>
      <c r="I106" s="22"/>
      <c r="J106" s="22"/>
      <c r="K106" s="22"/>
      <c r="L106" s="22"/>
      <c r="M106" s="22"/>
      <c r="N106" s="22"/>
    </row>
    <row r="107" spans="1:14" ht="15">
      <c r="A107" s="21"/>
      <c r="B107" s="22"/>
      <c r="C107" s="22"/>
      <c r="D107" s="22"/>
      <c r="E107" s="22"/>
      <c r="F107" s="22"/>
      <c r="G107" s="22"/>
      <c r="H107" s="22"/>
      <c r="I107" s="22"/>
      <c r="J107" s="22"/>
      <c r="K107" s="22"/>
      <c r="L107" s="22"/>
      <c r="M107" s="22"/>
      <c r="N107" s="22"/>
    </row>
    <row r="108" spans="1:14" ht="15">
      <c r="A108" s="21"/>
      <c r="B108" s="22"/>
      <c r="C108" s="22"/>
      <c r="D108" s="22"/>
      <c r="E108" s="22"/>
      <c r="F108" s="22"/>
      <c r="G108" s="22"/>
      <c r="H108" s="22"/>
      <c r="I108" s="22"/>
      <c r="J108" s="22"/>
      <c r="K108" s="22"/>
      <c r="L108" s="22"/>
      <c r="M108" s="22"/>
      <c r="N108" s="22"/>
    </row>
    <row r="109" spans="1:14" ht="15">
      <c r="A109" s="21"/>
      <c r="B109" s="22"/>
      <c r="C109" s="22"/>
      <c r="D109" s="22"/>
      <c r="E109" s="22"/>
      <c r="F109" s="22"/>
      <c r="G109" s="22"/>
      <c r="H109" s="22"/>
      <c r="I109" s="22"/>
      <c r="J109" s="22"/>
      <c r="K109" s="22"/>
      <c r="L109" s="22"/>
      <c r="M109" s="22"/>
      <c r="N109" s="22"/>
    </row>
    <row r="110" spans="1:14" ht="15">
      <c r="A110" s="21"/>
      <c r="B110" s="22"/>
      <c r="C110" s="22"/>
      <c r="D110" s="22"/>
      <c r="E110" s="22"/>
      <c r="F110" s="22"/>
      <c r="G110" s="22"/>
      <c r="H110" s="22"/>
      <c r="I110" s="22"/>
      <c r="J110" s="22"/>
      <c r="K110" s="22"/>
      <c r="L110" s="22"/>
      <c r="M110" s="22"/>
      <c r="N110" s="22"/>
    </row>
    <row r="111" spans="1:14" ht="15">
      <c r="A111" s="21"/>
      <c r="B111" s="22"/>
      <c r="C111" s="22"/>
      <c r="D111" s="22"/>
      <c r="E111" s="22"/>
      <c r="F111" s="22"/>
      <c r="G111" s="22"/>
      <c r="H111" s="22"/>
      <c r="I111" s="22"/>
      <c r="J111" s="22"/>
      <c r="K111" s="22"/>
      <c r="L111" s="22"/>
      <c r="M111" s="22"/>
      <c r="N111" s="22"/>
    </row>
    <row r="112" spans="1:14" ht="15">
      <c r="A112" s="21"/>
      <c r="B112" s="22"/>
      <c r="C112" s="22"/>
      <c r="D112" s="22"/>
      <c r="E112" s="22"/>
      <c r="F112" s="22"/>
      <c r="G112" s="22"/>
      <c r="H112" s="22"/>
      <c r="I112" s="22"/>
      <c r="J112" s="22"/>
      <c r="K112" s="22"/>
      <c r="L112" s="22"/>
      <c r="M112" s="22"/>
      <c r="N112" s="22"/>
    </row>
    <row r="113" spans="1:14" ht="15">
      <c r="A113" s="21"/>
      <c r="B113" s="22"/>
      <c r="C113" s="22"/>
      <c r="D113" s="22"/>
      <c r="E113" s="22"/>
      <c r="F113" s="22"/>
      <c r="G113" s="22"/>
      <c r="H113" s="22"/>
      <c r="I113" s="22"/>
      <c r="J113" s="22"/>
      <c r="K113" s="22"/>
      <c r="L113" s="22"/>
      <c r="M113" s="22"/>
      <c r="N113" s="22"/>
    </row>
    <row r="114" spans="1:14" ht="15">
      <c r="A114" s="21"/>
      <c r="B114" s="22"/>
      <c r="C114" s="22"/>
      <c r="D114" s="22"/>
      <c r="E114" s="22"/>
      <c r="F114" s="22"/>
      <c r="G114" s="22"/>
      <c r="H114" s="22"/>
      <c r="I114" s="22"/>
      <c r="J114" s="22"/>
      <c r="K114" s="22"/>
      <c r="L114" s="22"/>
      <c r="M114" s="22"/>
      <c r="N114" s="22"/>
    </row>
    <row r="115" spans="1:14" ht="15">
      <c r="A115" s="21"/>
      <c r="B115" s="22"/>
      <c r="C115" s="22"/>
      <c r="D115" s="22"/>
      <c r="E115" s="22"/>
      <c r="F115" s="22"/>
      <c r="G115" s="22"/>
      <c r="H115" s="22"/>
      <c r="I115" s="22"/>
      <c r="J115" s="22"/>
      <c r="K115" s="22"/>
      <c r="L115" s="22"/>
      <c r="M115" s="22"/>
      <c r="N115" s="22"/>
    </row>
    <row r="116" spans="1:14" ht="15">
      <c r="A116" s="21"/>
      <c r="B116" s="22"/>
      <c r="C116" s="22"/>
      <c r="D116" s="22"/>
      <c r="E116" s="22"/>
      <c r="F116" s="22"/>
      <c r="G116" s="22"/>
      <c r="H116" s="22"/>
      <c r="I116" s="22"/>
      <c r="J116" s="22"/>
      <c r="K116" s="22"/>
      <c r="L116" s="22"/>
      <c r="M116" s="22"/>
      <c r="N116" s="22"/>
    </row>
    <row r="117" spans="1:14" ht="15">
      <c r="A117" s="21"/>
      <c r="B117" s="22"/>
      <c r="C117" s="22"/>
      <c r="D117" s="22"/>
      <c r="E117" s="22"/>
      <c r="F117" s="22"/>
      <c r="G117" s="22"/>
      <c r="H117" s="22"/>
      <c r="I117" s="22"/>
      <c r="J117" s="22"/>
      <c r="K117" s="22"/>
      <c r="L117" s="22"/>
      <c r="M117" s="22"/>
      <c r="N117" s="22"/>
    </row>
    <row r="118" spans="1:14" ht="15">
      <c r="A118" s="21"/>
      <c r="B118" s="22"/>
      <c r="C118" s="22"/>
      <c r="D118" s="22"/>
      <c r="E118" s="22"/>
      <c r="F118" s="22"/>
      <c r="G118" s="22"/>
      <c r="H118" s="22"/>
      <c r="I118" s="22"/>
      <c r="J118" s="22"/>
      <c r="K118" s="22"/>
      <c r="L118" s="22"/>
      <c r="M118" s="22"/>
      <c r="N118" s="22"/>
    </row>
    <row r="119" spans="1:14" ht="15">
      <c r="A119" s="21"/>
      <c r="B119" s="22"/>
      <c r="C119" s="22"/>
      <c r="D119" s="22"/>
      <c r="E119" s="22"/>
      <c r="F119" s="22"/>
      <c r="G119" s="22"/>
      <c r="H119" s="22"/>
      <c r="I119" s="22"/>
      <c r="J119" s="22"/>
      <c r="K119" s="22"/>
      <c r="L119" s="22"/>
      <c r="M119" s="22"/>
      <c r="N119" s="22"/>
    </row>
    <row r="120" spans="1:14" ht="15">
      <c r="A120" s="21"/>
      <c r="B120" s="22"/>
      <c r="C120" s="22"/>
      <c r="D120" s="22"/>
      <c r="E120" s="22"/>
      <c r="F120" s="22"/>
      <c r="G120" s="22"/>
      <c r="H120" s="22"/>
      <c r="I120" s="22"/>
      <c r="J120" s="22"/>
      <c r="K120" s="22"/>
      <c r="L120" s="22"/>
      <c r="M120" s="22"/>
      <c r="N120" s="22"/>
    </row>
    <row r="121" spans="1:14" ht="15">
      <c r="A121" s="21"/>
      <c r="B121" s="22"/>
      <c r="C121" s="22"/>
      <c r="D121" s="22"/>
      <c r="E121" s="22"/>
      <c r="F121" s="22"/>
      <c r="G121" s="22"/>
      <c r="H121" s="22"/>
      <c r="I121" s="22"/>
      <c r="J121" s="22"/>
      <c r="K121" s="22"/>
      <c r="L121" s="22"/>
      <c r="M121" s="22"/>
      <c r="N121" s="22"/>
    </row>
    <row r="122" ht="15">
      <c r="A122" s="21"/>
    </row>
    <row r="123" ht="15">
      <c r="A123" s="21"/>
    </row>
  </sheetData>
  <sheetProtection/>
  <mergeCells count="4">
    <mergeCell ref="B1:E1"/>
    <mergeCell ref="F1:I1"/>
    <mergeCell ref="J1:L1"/>
    <mergeCell ref="M1:N1"/>
  </mergeCells>
  <printOptions/>
  <pageMargins left="0.7" right="0.7" top="0.75" bottom="0.75" header="0.3" footer="0.3"/>
  <pageSetup fitToHeight="1" fitToWidth="1" horizontalDpi="600" verticalDpi="600" orientation="landscape" scale="4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23"/>
  <sheetViews>
    <sheetView zoomScalePageLayoutView="0" workbookViewId="0" topLeftCell="A1">
      <pane xSplit="1" topLeftCell="H1" activePane="topRight" state="frozen"/>
      <selection pane="topLeft" activeCell="A1" sqref="A1"/>
      <selection pane="topRight" activeCell="L14" sqref="L14"/>
    </sheetView>
  </sheetViews>
  <sheetFormatPr defaultColWidth="9.140625" defaultRowHeight="15"/>
  <cols>
    <col min="1" max="1" width="15.28125" style="17" customWidth="1"/>
    <col min="2" max="6" width="15.7109375" style="17" customWidth="1"/>
    <col min="7" max="13" width="19.7109375" style="17" customWidth="1"/>
    <col min="14" max="14" width="18.421875" style="17" customWidth="1"/>
    <col min="15" max="15" width="13.421875" style="17" customWidth="1"/>
    <col min="16" max="16" width="6.8515625" style="17" customWidth="1"/>
    <col min="17" max="17" width="14.7109375" style="17" customWidth="1"/>
    <col min="18" max="18" width="11.140625" style="17" customWidth="1"/>
    <col min="19" max="19" width="19.421875" style="17" customWidth="1"/>
    <col min="20" max="20" width="13.140625" style="17" customWidth="1"/>
    <col min="21" max="21" width="6.28125" style="17" customWidth="1"/>
    <col min="22" max="22" width="17.7109375" style="17" customWidth="1"/>
    <col min="23" max="23" width="17.421875" style="17" customWidth="1"/>
    <col min="24" max="24" width="10.28125" style="17" customWidth="1"/>
    <col min="25" max="16384" width="9.140625" style="17" customWidth="1"/>
  </cols>
  <sheetData>
    <row r="1" spans="2:14" ht="15">
      <c r="B1" s="33" t="s">
        <v>30</v>
      </c>
      <c r="C1" s="33"/>
      <c r="D1" s="34"/>
      <c r="E1" s="34"/>
      <c r="F1" s="34"/>
      <c r="G1" s="35" t="s">
        <v>39</v>
      </c>
      <c r="H1" s="36"/>
      <c r="I1" s="36"/>
      <c r="J1" s="36"/>
      <c r="K1" s="36"/>
      <c r="L1" s="36"/>
      <c r="M1" s="36"/>
      <c r="N1" s="36"/>
    </row>
    <row r="2" spans="1:15" s="4" customFormat="1" ht="104.25" customHeight="1" thickBot="1">
      <c r="A2" s="4" t="s">
        <v>3</v>
      </c>
      <c r="B2" s="19" t="s">
        <v>23</v>
      </c>
      <c r="C2" s="24" t="s">
        <v>42</v>
      </c>
      <c r="D2" s="4" t="s">
        <v>31</v>
      </c>
      <c r="E2" s="4" t="s">
        <v>32</v>
      </c>
      <c r="F2" s="4" t="s">
        <v>44</v>
      </c>
      <c r="G2" s="4" t="s">
        <v>38</v>
      </c>
      <c r="H2" s="4" t="s">
        <v>34</v>
      </c>
      <c r="I2" s="4" t="s">
        <v>33</v>
      </c>
      <c r="J2" s="4" t="s">
        <v>40</v>
      </c>
      <c r="K2" s="4" t="s">
        <v>36</v>
      </c>
      <c r="L2" s="4" t="s">
        <v>37</v>
      </c>
      <c r="M2" s="4" t="s">
        <v>0</v>
      </c>
      <c r="N2" s="4" t="s">
        <v>50</v>
      </c>
      <c r="O2" s="20"/>
    </row>
    <row r="3" spans="1:14" ht="15.75" thickTop="1">
      <c r="A3" s="21">
        <v>41094</v>
      </c>
      <c r="C3" s="17" t="s">
        <v>56</v>
      </c>
      <c r="D3" s="17">
        <v>4</v>
      </c>
      <c r="E3" s="17">
        <v>34</v>
      </c>
      <c r="F3" s="17">
        <v>1</v>
      </c>
      <c r="G3" s="17">
        <v>0</v>
      </c>
      <c r="H3" s="17">
        <v>0</v>
      </c>
      <c r="I3" s="17">
        <v>0</v>
      </c>
      <c r="J3" s="17">
        <v>25</v>
      </c>
      <c r="K3" s="17">
        <v>9</v>
      </c>
      <c r="L3" s="17">
        <f aca="true" t="shared" si="0" ref="L3:L9">SUM(C3:F3)-SUM(G3:K3)</f>
        <v>5</v>
      </c>
      <c r="M3" s="17">
        <v>0</v>
      </c>
      <c r="N3" s="25"/>
    </row>
    <row r="4" spans="1:14" ht="15">
      <c r="A4" s="21">
        <v>41095</v>
      </c>
      <c r="C4" s="17" t="s">
        <v>56</v>
      </c>
      <c r="D4" s="17">
        <v>2</v>
      </c>
      <c r="E4" s="17">
        <v>19</v>
      </c>
      <c r="F4" s="17">
        <v>2</v>
      </c>
      <c r="G4" s="17">
        <v>0</v>
      </c>
      <c r="H4" s="17">
        <v>0</v>
      </c>
      <c r="I4" s="17">
        <v>0</v>
      </c>
      <c r="J4" s="17">
        <v>14</v>
      </c>
      <c r="K4" s="17">
        <v>5</v>
      </c>
      <c r="L4" s="17">
        <f t="shared" si="0"/>
        <v>4</v>
      </c>
      <c r="M4" s="17">
        <v>0</v>
      </c>
      <c r="N4" s="25"/>
    </row>
    <row r="5" spans="1:14" ht="15">
      <c r="A5" s="21">
        <v>41096</v>
      </c>
      <c r="C5" s="17" t="s">
        <v>56</v>
      </c>
      <c r="D5" s="17">
        <v>2</v>
      </c>
      <c r="E5" s="17">
        <v>21</v>
      </c>
      <c r="F5" s="17">
        <v>0</v>
      </c>
      <c r="G5" s="17">
        <v>0</v>
      </c>
      <c r="H5" s="17">
        <v>0</v>
      </c>
      <c r="I5" s="17">
        <v>6</v>
      </c>
      <c r="J5" s="17">
        <v>15</v>
      </c>
      <c r="K5" s="17">
        <v>0</v>
      </c>
      <c r="L5" s="17">
        <f t="shared" si="0"/>
        <v>2</v>
      </c>
      <c r="M5" s="17">
        <v>1</v>
      </c>
      <c r="N5" s="25"/>
    </row>
    <row r="6" spans="1:14" ht="15">
      <c r="A6" s="21">
        <v>41097</v>
      </c>
      <c r="C6" s="17" t="s">
        <v>56</v>
      </c>
      <c r="D6" s="17">
        <v>12</v>
      </c>
      <c r="E6" s="17">
        <v>12</v>
      </c>
      <c r="F6" s="17">
        <v>1</v>
      </c>
      <c r="G6" s="17">
        <v>0</v>
      </c>
      <c r="H6" s="17">
        <v>0</v>
      </c>
      <c r="I6" s="17">
        <v>0</v>
      </c>
      <c r="J6" s="17">
        <v>12</v>
      </c>
      <c r="K6" s="17">
        <v>0</v>
      </c>
      <c r="L6" s="17">
        <f t="shared" si="0"/>
        <v>13</v>
      </c>
      <c r="M6" s="17">
        <v>0</v>
      </c>
      <c r="N6" s="25"/>
    </row>
    <row r="7" spans="1:14" ht="15">
      <c r="A7" s="21">
        <v>41098</v>
      </c>
      <c r="C7" s="17" t="s">
        <v>56</v>
      </c>
      <c r="D7" s="17">
        <v>99</v>
      </c>
      <c r="E7" s="17">
        <v>33</v>
      </c>
      <c r="F7" s="17">
        <v>2</v>
      </c>
      <c r="G7" s="17">
        <v>0</v>
      </c>
      <c r="H7" s="17">
        <v>0</v>
      </c>
      <c r="I7" s="17">
        <v>4</v>
      </c>
      <c r="J7" s="17">
        <v>29</v>
      </c>
      <c r="K7" s="17">
        <v>0</v>
      </c>
      <c r="L7" s="17">
        <f t="shared" si="0"/>
        <v>101</v>
      </c>
      <c r="M7" s="17">
        <v>0</v>
      </c>
      <c r="N7" s="25"/>
    </row>
    <row r="8" spans="1:14" ht="15">
      <c r="A8" s="21">
        <v>41099</v>
      </c>
      <c r="C8" s="17" t="s">
        <v>56</v>
      </c>
      <c r="D8" s="17">
        <v>187</v>
      </c>
      <c r="E8" s="17">
        <v>18</v>
      </c>
      <c r="F8" s="17">
        <v>0</v>
      </c>
      <c r="G8" s="17">
        <v>0</v>
      </c>
      <c r="H8" s="17">
        <v>0</v>
      </c>
      <c r="I8" s="17">
        <v>0</v>
      </c>
      <c r="J8" s="17">
        <v>0</v>
      </c>
      <c r="K8" s="17">
        <v>18</v>
      </c>
      <c r="L8" s="17">
        <f t="shared" si="0"/>
        <v>187</v>
      </c>
      <c r="M8" s="17">
        <v>0</v>
      </c>
      <c r="N8" s="25"/>
    </row>
    <row r="9" spans="1:14" ht="15">
      <c r="A9" s="21">
        <v>41100</v>
      </c>
      <c r="C9" s="17" t="s">
        <v>56</v>
      </c>
      <c r="D9" s="17">
        <v>56</v>
      </c>
      <c r="E9" s="17">
        <v>45</v>
      </c>
      <c r="F9" s="17">
        <v>2</v>
      </c>
      <c r="G9" s="17">
        <v>0</v>
      </c>
      <c r="H9" s="17">
        <v>0</v>
      </c>
      <c r="I9" s="17">
        <v>12</v>
      </c>
      <c r="J9" s="17">
        <v>33</v>
      </c>
      <c r="K9" s="17">
        <v>0</v>
      </c>
      <c r="L9" s="17">
        <f t="shared" si="0"/>
        <v>58</v>
      </c>
      <c r="M9" s="17">
        <v>0</v>
      </c>
      <c r="N9" s="25"/>
    </row>
    <row r="10" ht="15">
      <c r="A10" s="21">
        <v>41101</v>
      </c>
    </row>
    <row r="11" ht="15">
      <c r="A11" s="21">
        <v>41102</v>
      </c>
    </row>
    <row r="12" ht="15">
      <c r="A12" s="21">
        <v>41103</v>
      </c>
    </row>
    <row r="13" ht="15">
      <c r="A13" s="21">
        <v>41104</v>
      </c>
    </row>
    <row r="14" ht="15">
      <c r="A14" s="21"/>
    </row>
    <row r="15" ht="15">
      <c r="A15" s="21"/>
    </row>
    <row r="16" ht="15">
      <c r="A16" s="21"/>
    </row>
    <row r="17" ht="15">
      <c r="A17" s="21"/>
    </row>
    <row r="18" ht="15">
      <c r="A18" s="21"/>
    </row>
    <row r="19" ht="15">
      <c r="A19" s="21"/>
    </row>
    <row r="20" ht="15">
      <c r="A20" s="21"/>
    </row>
    <row r="21" ht="15">
      <c r="A21" s="21"/>
    </row>
    <row r="22" ht="15">
      <c r="A22" s="21"/>
    </row>
    <row r="23" ht="15">
      <c r="A23" s="21"/>
    </row>
    <row r="24" ht="15">
      <c r="A24" s="21"/>
    </row>
    <row r="25" ht="15">
      <c r="A25" s="21"/>
    </row>
    <row r="26" ht="15">
      <c r="A26" s="21"/>
    </row>
    <row r="27" ht="15">
      <c r="A27" s="21"/>
    </row>
    <row r="28" ht="15">
      <c r="A28" s="21"/>
    </row>
    <row r="29" ht="15">
      <c r="A29" s="21"/>
    </row>
    <row r="30" ht="15">
      <c r="A30" s="21"/>
    </row>
    <row r="31" ht="15">
      <c r="A31" s="21"/>
    </row>
    <row r="32" ht="15">
      <c r="A32" s="21"/>
    </row>
    <row r="33" ht="15">
      <c r="A33" s="21"/>
    </row>
    <row r="34" ht="15">
      <c r="A34" s="21"/>
    </row>
    <row r="35" ht="15">
      <c r="A35" s="21"/>
    </row>
    <row r="36" ht="15">
      <c r="A36" s="21"/>
    </row>
    <row r="37" ht="15">
      <c r="A37" s="21"/>
    </row>
    <row r="38" ht="15">
      <c r="A38" s="21"/>
    </row>
    <row r="39" ht="15">
      <c r="A39" s="21"/>
    </row>
    <row r="40" ht="15">
      <c r="A40" s="21"/>
    </row>
    <row r="41" ht="15">
      <c r="A41" s="21"/>
    </row>
    <row r="42" ht="15">
      <c r="A42" s="21"/>
    </row>
    <row r="43" ht="15">
      <c r="A43" s="21"/>
    </row>
    <row r="44" ht="15">
      <c r="A44" s="21"/>
    </row>
    <row r="45" ht="15">
      <c r="A45" s="21"/>
    </row>
    <row r="46" ht="15">
      <c r="A46" s="21"/>
    </row>
    <row r="47" ht="15">
      <c r="A47" s="21"/>
    </row>
    <row r="48" ht="15">
      <c r="A48" s="21"/>
    </row>
    <row r="49" ht="15">
      <c r="A49" s="21"/>
    </row>
    <row r="50" ht="15">
      <c r="A50" s="21"/>
    </row>
    <row r="51" ht="15">
      <c r="A51" s="21"/>
    </row>
    <row r="52" ht="15">
      <c r="A52" s="21"/>
    </row>
    <row r="53" ht="15">
      <c r="A53" s="21"/>
    </row>
    <row r="54" ht="15">
      <c r="A54" s="21"/>
    </row>
    <row r="55" ht="15">
      <c r="A55" s="21"/>
    </row>
    <row r="56" ht="15">
      <c r="A56" s="21"/>
    </row>
    <row r="57" ht="15">
      <c r="A57" s="21"/>
    </row>
    <row r="58" ht="15">
      <c r="A58" s="21"/>
    </row>
    <row r="59" ht="15">
      <c r="A59" s="21"/>
    </row>
    <row r="60" ht="15">
      <c r="A60" s="21"/>
    </row>
    <row r="61" ht="15">
      <c r="A61" s="21"/>
    </row>
    <row r="62" ht="15">
      <c r="A62" s="21"/>
    </row>
    <row r="63" ht="15">
      <c r="A63" s="21"/>
    </row>
    <row r="64" ht="15">
      <c r="A64" s="21"/>
    </row>
    <row r="65" ht="15">
      <c r="A65" s="21"/>
    </row>
    <row r="66" ht="15">
      <c r="A66" s="21"/>
    </row>
    <row r="67" ht="15">
      <c r="A67" s="21"/>
    </row>
    <row r="68" ht="15">
      <c r="A68" s="21"/>
    </row>
    <row r="69" ht="15">
      <c r="A69" s="21"/>
    </row>
    <row r="70" ht="15">
      <c r="A70" s="21"/>
    </row>
    <row r="71" ht="15">
      <c r="A71" s="21"/>
    </row>
    <row r="72" ht="15">
      <c r="A72" s="21"/>
    </row>
    <row r="73" ht="15">
      <c r="A73" s="21"/>
    </row>
    <row r="74" ht="15">
      <c r="A74" s="21"/>
    </row>
    <row r="75" ht="15">
      <c r="A75" s="21"/>
    </row>
    <row r="76" ht="15">
      <c r="A76" s="21"/>
    </row>
    <row r="77" ht="15">
      <c r="A77" s="21"/>
    </row>
    <row r="78" ht="15">
      <c r="A78" s="21"/>
    </row>
    <row r="79" ht="15">
      <c r="A79" s="21"/>
    </row>
    <row r="80" ht="15">
      <c r="A80" s="21"/>
    </row>
    <row r="81" ht="15">
      <c r="A81" s="21"/>
    </row>
    <row r="82" ht="15">
      <c r="A82" s="21"/>
    </row>
    <row r="83" ht="15">
      <c r="A83" s="21"/>
    </row>
    <row r="84" ht="15">
      <c r="A84" s="21"/>
    </row>
    <row r="85" ht="15">
      <c r="A85" s="21"/>
    </row>
    <row r="86" ht="15">
      <c r="A86" s="21"/>
    </row>
    <row r="87" ht="15">
      <c r="A87" s="21"/>
    </row>
    <row r="88" ht="15">
      <c r="A88" s="21"/>
    </row>
    <row r="89" ht="15">
      <c r="A89" s="21"/>
    </row>
    <row r="90" ht="15">
      <c r="A90" s="21"/>
    </row>
    <row r="91" ht="15">
      <c r="A91" s="21"/>
    </row>
    <row r="92" ht="15">
      <c r="A92" s="21"/>
    </row>
    <row r="93" ht="15">
      <c r="A93" s="21"/>
    </row>
    <row r="94" ht="15">
      <c r="A94" s="21"/>
    </row>
    <row r="95" ht="15">
      <c r="A95" s="21"/>
    </row>
    <row r="96" ht="15">
      <c r="A96" s="21"/>
    </row>
    <row r="97" ht="15">
      <c r="A97" s="21"/>
    </row>
    <row r="98" ht="15">
      <c r="A98" s="21"/>
    </row>
    <row r="99" ht="15">
      <c r="A99" s="21"/>
    </row>
    <row r="100" ht="15">
      <c r="A100" s="21"/>
    </row>
    <row r="101" ht="15">
      <c r="A101" s="21"/>
    </row>
    <row r="102" ht="15">
      <c r="A102" s="21"/>
    </row>
    <row r="103" ht="15">
      <c r="A103" s="21"/>
    </row>
    <row r="104" ht="15">
      <c r="A104" s="21"/>
    </row>
    <row r="105" ht="15">
      <c r="A105" s="21"/>
    </row>
    <row r="106" ht="15">
      <c r="A106" s="21"/>
    </row>
    <row r="107" ht="15">
      <c r="A107" s="21"/>
    </row>
    <row r="108" ht="15">
      <c r="A108" s="21"/>
    </row>
    <row r="109" ht="15">
      <c r="A109" s="21"/>
    </row>
    <row r="110" ht="15">
      <c r="A110" s="21"/>
    </row>
    <row r="111" ht="15">
      <c r="A111" s="21"/>
    </row>
    <row r="112" ht="15">
      <c r="A112" s="21"/>
    </row>
    <row r="113" ht="15">
      <c r="A113" s="21"/>
    </row>
    <row r="114" ht="15">
      <c r="A114" s="21"/>
    </row>
    <row r="115" ht="15">
      <c r="A115" s="21"/>
    </row>
    <row r="116" ht="15">
      <c r="A116" s="21"/>
    </row>
    <row r="117" ht="15">
      <c r="A117" s="21"/>
    </row>
    <row r="118" ht="15">
      <c r="A118" s="21"/>
    </row>
    <row r="119" ht="15">
      <c r="A119" s="21"/>
    </row>
    <row r="120" ht="15">
      <c r="A120" s="21"/>
    </row>
    <row r="121" ht="15">
      <c r="A121" s="21"/>
    </row>
    <row r="122" ht="15">
      <c r="A122" s="21"/>
    </row>
    <row r="123" ht="15">
      <c r="A123" s="21"/>
    </row>
  </sheetData>
  <sheetProtection/>
  <mergeCells count="2">
    <mergeCell ref="B1:F1"/>
    <mergeCell ref="G1:N1"/>
  </mergeCells>
  <printOptions/>
  <pageMargins left="0.7" right="0.7" top="0.75" bottom="0.75" header="0.3" footer="0.3"/>
  <pageSetup fitToHeight="1" fitToWidth="1" horizontalDpi="600" verticalDpi="600" orientation="landscape" scale="4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Corbett, Steve</dc:creator>
  <cp:keywords/>
  <dc:description/>
  <cp:lastModifiedBy>Tammy </cp:lastModifiedBy>
  <cp:lastPrinted>2012-07-12T14:38:58Z</cp:lastPrinted>
  <dcterms:created xsi:type="dcterms:W3CDTF">2012-06-05T23:03:28Z</dcterms:created>
  <dcterms:modified xsi:type="dcterms:W3CDTF">2012-07-12T16:21:53Z</dcterms:modified>
  <cp:category/>
  <cp:version/>
  <cp:contentType/>
  <cp:contentStatus/>
</cp:coreProperties>
</file>